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66CA59F3-1A34-466A-A261-3F72CFC0F903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TR" sheetId="1" r:id="rId1"/>
  </sheets>
  <definedNames>
    <definedName name="_xlnm.Print_Area" localSheetId="0">ASUTR!$A$1:$N$126</definedName>
    <definedName name="_xlnm.Print_Titles" localSheetId="0">ASUTR!$1:$8</definedName>
    <definedName name="Z_1737B9BE_9FB4_11D4_8459_00E0B8102410_.wvu.PrintTitles" localSheetId="0" hidden="1">ASUTR!#REF!</definedName>
    <definedName name="Z_3C8631AC_BCA8_4A20_9C0D_C8E736284F3B_.wvu.Cols" localSheetId="0" hidden="1">ASUTR!#REF!</definedName>
    <definedName name="Z_3C8631AC_BCA8_4A20_9C0D_C8E736284F3B_.wvu.PrintArea" localSheetId="0" hidden="1">ASUTR!$A$12:$E$145</definedName>
    <definedName name="Z_7ADAFD91_A38F_11D4_9395_00E0B8158E4E_.wvu.PrintTitles" localSheetId="0" hidden="1">ASUTR!#REF!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0" i="1" l="1"/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32" i="1"/>
  <c r="L31" i="1"/>
  <c r="L41" i="1"/>
  <c r="L40" i="1"/>
  <c r="L39" i="1"/>
  <c r="L38" i="1"/>
  <c r="L37" i="1"/>
  <c r="L36" i="1"/>
  <c r="L35" i="1"/>
  <c r="L34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71" i="1"/>
  <c r="L70" i="1"/>
  <c r="L69" i="1"/>
  <c r="L68" i="1"/>
  <c r="L67" i="1"/>
  <c r="L66" i="1"/>
  <c r="L65" i="1"/>
  <c r="L64" i="1"/>
  <c r="L63" i="1"/>
  <c r="L62" i="1"/>
  <c r="L61" i="1"/>
  <c r="L83" i="1"/>
  <c r="L82" i="1"/>
  <c r="L81" i="1"/>
  <c r="L80" i="1"/>
  <c r="L79" i="1"/>
  <c r="L78" i="1"/>
  <c r="L77" i="1"/>
  <c r="L76" i="1"/>
  <c r="L75" i="1"/>
  <c r="L74" i="1"/>
  <c r="L73" i="1"/>
  <c r="L93" i="1"/>
  <c r="L92" i="1"/>
  <c r="L91" i="1"/>
  <c r="L90" i="1"/>
  <c r="L89" i="1"/>
  <c r="L88" i="1"/>
  <c r="L87" i="1"/>
  <c r="L86" i="1"/>
  <c r="L85" i="1"/>
  <c r="L107" i="1"/>
  <c r="L106" i="1"/>
  <c r="L105" i="1"/>
  <c r="L104" i="1"/>
  <c r="L103" i="1"/>
  <c r="L102" i="1"/>
  <c r="L101" i="1"/>
  <c r="L100" i="1"/>
  <c r="L99" i="1"/>
  <c r="L98" i="1"/>
  <c r="L112" i="1"/>
  <c r="L123" i="1"/>
  <c r="L122" i="1"/>
  <c r="L121" i="1"/>
  <c r="L119" i="1"/>
  <c r="L118" i="1"/>
  <c r="K94" i="1"/>
  <c r="M114" i="1" l="1"/>
  <c r="K114" i="1"/>
  <c r="I114" i="1"/>
  <c r="G114" i="1"/>
  <c r="M124" i="1"/>
  <c r="K124" i="1"/>
  <c r="I124" i="1"/>
  <c r="G124" i="1"/>
  <c r="E124" i="1"/>
  <c r="E114" i="1" l="1"/>
  <c r="M94" i="1"/>
  <c r="I94" i="1"/>
  <c r="G94" i="1"/>
  <c r="M108" i="1"/>
  <c r="K108" i="1"/>
  <c r="I108" i="1"/>
  <c r="G108" i="1"/>
  <c r="E108" i="1"/>
  <c r="E94" i="1"/>
  <c r="L113" i="1"/>
  <c r="K126" i="1" l="1"/>
  <c r="M126" i="1"/>
  <c r="E126" i="1"/>
  <c r="G126" i="1"/>
  <c r="I1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120" authorId="0" shapeId="0" xr:uid="{7D1F7407-7B7B-4105-89F5-EF8A8DDA16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</commentList>
</comments>
</file>

<file path=xl/sharedStrings.xml><?xml version="1.0" encoding="utf-8"?>
<sst xmlns="http://schemas.openxmlformats.org/spreadsheetml/2006/main" count="142" uniqueCount="126">
  <si>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</si>
  <si>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</si>
  <si>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</si>
  <si>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</si>
  <si>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</si>
  <si>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</si>
  <si>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Education</t>
  </si>
  <si>
    <t>Division Chairperson</t>
  </si>
  <si>
    <t>TWELVE MONTH EDUCATIONAL AND GENERAL</t>
  </si>
  <si>
    <t>Director of Financial Aid</t>
  </si>
  <si>
    <t>Registrar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</si>
  <si>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</si>
  <si>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</si>
  <si>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</si>
  <si>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</si>
  <si>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</si>
  <si>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</si>
  <si>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</si>
  <si>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</si>
  <si>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</si>
  <si>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</si>
  <si>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</si>
  <si>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</si>
  <si>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</si>
  <si>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</si>
  <si>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</si>
  <si>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</si>
  <si>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Controller</t>
  </si>
  <si>
    <t>Director of Career Center</t>
  </si>
  <si>
    <t>Maintenance Manager</t>
  </si>
  <si>
    <t>Computer Support Specialist</t>
  </si>
  <si>
    <t>Education Counselor</t>
  </si>
  <si>
    <t>Grants Analyst</t>
  </si>
  <si>
    <t>Accountant I</t>
  </si>
  <si>
    <t>HEI Program Coordinator</t>
  </si>
  <si>
    <t>Public Information Specialist</t>
  </si>
  <si>
    <t>Computer Support Technician</t>
  </si>
  <si>
    <t>Skilled Tradesman</t>
  </si>
  <si>
    <t>Security Officer Supervisor</t>
  </si>
  <si>
    <t>Fiscal Support Specialist</t>
  </si>
  <si>
    <t>Administrative Specialist III</t>
  </si>
  <si>
    <t>Maintenance Specialist</t>
  </si>
  <si>
    <t>Administrative Specialist II</t>
  </si>
  <si>
    <t>Maintenance Assistant</t>
  </si>
  <si>
    <t>Administrative Specialist I</t>
  </si>
  <si>
    <t>Fiscal Support Pool</t>
  </si>
  <si>
    <t>Fiscal Support Manager</t>
  </si>
  <si>
    <t>Fiscal Support Supervisor</t>
  </si>
  <si>
    <t>Accountant II</t>
  </si>
  <si>
    <t>Fiscal Support Analyst</t>
  </si>
  <si>
    <t>Accounting Technician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</si>
  <si>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</si>
  <si>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</si>
  <si>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</si>
  <si>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</si>
  <si>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</si>
  <si>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</si>
  <si>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</si>
  <si>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</si>
  <si>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</si>
  <si>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</si>
  <si>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</si>
  <si>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</si>
  <si>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2022-23</t>
  </si>
  <si>
    <t>ARKANSAS STATE UNIVERSITY - THREE RIVERS</t>
  </si>
  <si>
    <t xml:space="preserve">Director of Physical Plant </t>
  </si>
  <si>
    <t xml:space="preserve">Director of Human Resources/Services </t>
  </si>
  <si>
    <t xml:space="preserve">Director of Planning &amp; Assessment </t>
  </si>
  <si>
    <t xml:space="preserve">Director of Computer Services </t>
  </si>
  <si>
    <t xml:space="preserve">Director of Development </t>
  </si>
  <si>
    <t xml:space="preserve">Director of Student Retention </t>
  </si>
  <si>
    <t xml:space="preserve">Assistant to the President </t>
  </si>
  <si>
    <t xml:space="preserve">Project/Program Manager </t>
  </si>
  <si>
    <t xml:space="preserve">Director of Concurrent Enrollment </t>
  </si>
  <si>
    <t xml:space="preserve">Librarian </t>
  </si>
  <si>
    <t>Vice Chanc. for Finance &amp; Admin.</t>
  </si>
  <si>
    <t>TOTAL ASUTR</t>
  </si>
  <si>
    <t>Chancellor, ASUTR</t>
  </si>
  <si>
    <t>Vice Chancellor for Academic Affairs</t>
  </si>
  <si>
    <t>Vice Chancellor for Student Affairs</t>
  </si>
  <si>
    <t>Director of Fiscal Affairs</t>
  </si>
  <si>
    <t>Student Applications Specialist</t>
  </si>
  <si>
    <t>Food Preparation Coordinator</t>
  </si>
  <si>
    <t xml:space="preserve">Dean </t>
  </si>
  <si>
    <t>Dean of Learning</t>
  </si>
  <si>
    <t>Dean of Workforce Development</t>
  </si>
  <si>
    <t>Assistant Director</t>
  </si>
  <si>
    <t>Institution Information Technology Coord.</t>
  </si>
  <si>
    <t>Asst. Dir. of Financial Aid</t>
  </si>
  <si>
    <t>2023-24</t>
  </si>
  <si>
    <t>2024-25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</si>
  <si>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</si>
  <si>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</si>
  <si>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</si>
  <si>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</si>
  <si>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</si>
  <si>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</si>
  <si>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</si>
  <si>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</si>
  <si>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</si>
  <si>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HE Public Safety Dispatcher</t>
  </si>
  <si>
    <t>Security Officer</t>
  </si>
  <si>
    <t>Parking Control Officer</t>
  </si>
  <si>
    <t>Watchman</t>
  </si>
  <si>
    <t>TWELVE MONTH AUXILIARY ENTERPRISES</t>
  </si>
  <si>
    <t xml:space="preserve">      TOTAL</t>
  </si>
  <si>
    <t>Project/Program Administrator</t>
  </si>
  <si>
    <t>Project/Program Specialist</t>
  </si>
  <si>
    <t>POSITIONS</t>
  </si>
  <si>
    <t>Director of Food Service</t>
  </si>
  <si>
    <t>Campus Store Manager</t>
  </si>
  <si>
    <t>Bookstore Office Manager</t>
  </si>
  <si>
    <t>Retail Specialist</t>
  </si>
  <si>
    <t>Extra Help Assistant</t>
  </si>
  <si>
    <t>Payroll Services Specialist</t>
  </si>
  <si>
    <t>Financial Aid Specialist</t>
  </si>
  <si>
    <t xml:space="preserve">Maintenance Technician </t>
  </si>
  <si>
    <t>Assistant Registrar</t>
  </si>
  <si>
    <t>Financial Aid Analyst</t>
  </si>
  <si>
    <t>Library Support Pool</t>
  </si>
  <si>
    <t>Library Supervisor</t>
  </si>
  <si>
    <t>Library Specialist</t>
  </si>
  <si>
    <t>Library Technician</t>
  </si>
  <si>
    <t>Library Support Assistant</t>
  </si>
  <si>
    <t>Parking Control Supv.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</si>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</sst>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%"/>
    <numFmt numFmtId="168" formatCode="\(#.00\)"/>
  </numFmts>
  <fonts count="2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2" applyNumberFormat="0" applyAlignment="0" applyProtection="0"/>
    <xf numFmtId="0" fontId="11" fillId="22" borderId="12" applyNumberFormat="0" applyAlignment="0" applyProtection="0"/>
    <xf numFmtId="0" fontId="12" fillId="23" borderId="13" applyNumberFormat="0" applyAlignment="0" applyProtection="0"/>
    <xf numFmtId="0" fontId="12" fillId="23" borderId="13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12" applyNumberFormat="0" applyAlignment="0" applyProtection="0"/>
    <xf numFmtId="0" fontId="18" fillId="9" borderId="12" applyNumberForma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18" applyNumberFormat="0" applyFont="0" applyAlignment="0" applyProtection="0"/>
    <xf numFmtId="0" fontId="4" fillId="25" borderId="18" applyNumberFormat="0" applyFont="0" applyAlignment="0" applyProtection="0"/>
    <xf numFmtId="0" fontId="21" fillId="22" borderId="19" applyNumberFormat="0" applyAlignment="0" applyProtection="0"/>
    <xf numFmtId="0" fontId="21" fillId="22" borderId="1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5">
    <xf numFmtId="0" fontId="0" fillId="2" borderId="0" xfId="0"/>
    <xf numFmtId="0" fontId="2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indent="2"/>
    </xf>
    <xf numFmtId="16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7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3" fillId="0" borderId="11" xfId="0" applyFont="1" applyFill="1" applyBorder="1"/>
    <xf numFmtId="0" fontId="2" fillId="0" borderId="7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7" applyFont="1" applyFill="1"/>
    <xf numFmtId="0" fontId="2" fillId="0" borderId="0" xfId="7" applyFont="1" applyFill="1" applyAlignment="1">
      <alignment horizontal="left"/>
    </xf>
    <xf numFmtId="164" fontId="2" fillId="0" borderId="0" xfId="7" applyNumberFormat="1" applyFont="1" applyFill="1" applyAlignment="1">
      <alignment horizontal="left"/>
    </xf>
    <xf numFmtId="3" fontId="3" fillId="0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167" fontId="2" fillId="0" borderId="0" xfId="8" applyNumberFormat="1" applyFont="1" applyFill="1" applyBorder="1"/>
    <xf numFmtId="0" fontId="2" fillId="0" borderId="0" xfId="5" applyFont="1" applyFill="1" applyAlignment="1">
      <alignment horizontal="center"/>
    </xf>
    <xf numFmtId="0" fontId="2" fillId="0" borderId="0" xfId="5" applyFont="1" applyFill="1"/>
    <xf numFmtId="0" fontId="2" fillId="0" borderId="0" xfId="0" applyFont="1" applyFill="1" applyAlignment="1">
      <alignment horizontal="left"/>
    </xf>
    <xf numFmtId="166" fontId="2" fillId="0" borderId="0" xfId="5" applyNumberFormat="1" applyFont="1" applyFill="1" applyAlignment="1">
      <alignment horizontal="left"/>
    </xf>
    <xf numFmtId="3" fontId="2" fillId="0" borderId="0" xfId="5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0" xfId="5" applyNumberFormat="1" applyFont="1" applyFill="1" applyAlignment="1">
      <alignment horizontal="left"/>
    </xf>
    <xf numFmtId="0" fontId="2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7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0" fontId="2" fillId="2" borderId="0" xfId="0" applyFont="1" applyAlignment="1">
      <alignment horizontal="center"/>
    </xf>
    <xf numFmtId="3" fontId="2" fillId="2" borderId="0" xfId="0" applyNumberFormat="1" applyFont="1" applyAlignment="1">
      <alignment horizontal="center"/>
    </xf>
    <xf numFmtId="168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3" fillId="2" borderId="0" xfId="0" applyFont="1" applyAlignment="1">
      <alignment horizontal="center"/>
    </xf>
    <xf numFmtId="0" fontId="5" fillId="2" borderId="0" xfId="0" applyFont="1" applyAlignment="1">
      <alignment horizontal="center"/>
    </xf>
  </cellXfs>
  <cellStyles count="94">
    <cellStyle name="20% - Accent1 2" xfId="11" xr:uid="{00000000-0005-0000-0000-000000000000}"/>
    <cellStyle name="20% - Accent1 3" xfId="12" xr:uid="{00000000-0005-0000-0000-000001000000}"/>
    <cellStyle name="20% - Accent2 2" xfId="13" xr:uid="{00000000-0005-0000-0000-000002000000}"/>
    <cellStyle name="20% - Accent2 3" xfId="14" xr:uid="{00000000-0005-0000-0000-000003000000}"/>
    <cellStyle name="20% - Accent3 2" xfId="15" xr:uid="{00000000-0005-0000-0000-000004000000}"/>
    <cellStyle name="20% - Accent3 3" xfId="16" xr:uid="{00000000-0005-0000-0000-000005000000}"/>
    <cellStyle name="20% - Accent4 2" xfId="17" xr:uid="{00000000-0005-0000-0000-000006000000}"/>
    <cellStyle name="20% - Accent4 3" xfId="18" xr:uid="{00000000-0005-0000-0000-000007000000}"/>
    <cellStyle name="20% - Accent5 2" xfId="19" xr:uid="{00000000-0005-0000-0000-000008000000}"/>
    <cellStyle name="20% - Accent5 3" xfId="20" xr:uid="{00000000-0005-0000-0000-000009000000}"/>
    <cellStyle name="20% - Accent6 2" xfId="21" xr:uid="{00000000-0005-0000-0000-00000A000000}"/>
    <cellStyle name="20% - Accent6 3" xfId="22" xr:uid="{00000000-0005-0000-0000-00000B000000}"/>
    <cellStyle name="40% - Accent1 2" xfId="23" xr:uid="{00000000-0005-0000-0000-00000C000000}"/>
    <cellStyle name="40% - Accent1 3" xfId="24" xr:uid="{00000000-0005-0000-0000-00000D000000}"/>
    <cellStyle name="40% - Accent2 2" xfId="25" xr:uid="{00000000-0005-0000-0000-00000E000000}"/>
    <cellStyle name="40% - Accent2 3" xfId="26" xr:uid="{00000000-0005-0000-0000-00000F000000}"/>
    <cellStyle name="40% - Accent3 2" xfId="27" xr:uid="{00000000-0005-0000-0000-000010000000}"/>
    <cellStyle name="40% - Accent3 3" xfId="28" xr:uid="{00000000-0005-0000-0000-000011000000}"/>
    <cellStyle name="40% - Accent4 2" xfId="29" xr:uid="{00000000-0005-0000-0000-000012000000}"/>
    <cellStyle name="40% - Accent4 3" xfId="30" xr:uid="{00000000-0005-0000-0000-000013000000}"/>
    <cellStyle name="40% - Accent5 2" xfId="31" xr:uid="{00000000-0005-0000-0000-000014000000}"/>
    <cellStyle name="40% - Accent5 3" xfId="32" xr:uid="{00000000-0005-0000-0000-000015000000}"/>
    <cellStyle name="40% - Accent6 2" xfId="33" xr:uid="{00000000-0005-0000-0000-000016000000}"/>
    <cellStyle name="40% - Accent6 3" xfId="34" xr:uid="{00000000-0005-0000-0000-000017000000}"/>
    <cellStyle name="60% - Accent1 2" xfId="35" xr:uid="{00000000-0005-0000-0000-000018000000}"/>
    <cellStyle name="60% - Accent1 3" xfId="36" xr:uid="{00000000-0005-0000-0000-000019000000}"/>
    <cellStyle name="60% - Accent2 2" xfId="37" xr:uid="{00000000-0005-0000-0000-00001A000000}"/>
    <cellStyle name="60% - Accent2 3" xfId="38" xr:uid="{00000000-0005-0000-0000-00001B000000}"/>
    <cellStyle name="60% - Accent3 2" xfId="39" xr:uid="{00000000-0005-0000-0000-00001C000000}"/>
    <cellStyle name="60% - Accent3 3" xfId="40" xr:uid="{00000000-0005-0000-0000-00001D000000}"/>
    <cellStyle name="60% - Accent4 2" xfId="41" xr:uid="{00000000-0005-0000-0000-00001E000000}"/>
    <cellStyle name="60% - Accent4 3" xfId="42" xr:uid="{00000000-0005-0000-0000-00001F000000}"/>
    <cellStyle name="60% - Accent5 2" xfId="43" xr:uid="{00000000-0005-0000-0000-000020000000}"/>
    <cellStyle name="60% - Accent5 3" xfId="44" xr:uid="{00000000-0005-0000-0000-000021000000}"/>
    <cellStyle name="60% - Accent6 2" xfId="45" xr:uid="{00000000-0005-0000-0000-000022000000}"/>
    <cellStyle name="60% - Accent6 3" xfId="46" xr:uid="{00000000-0005-0000-0000-000023000000}"/>
    <cellStyle name="Accent1 2" xfId="47" xr:uid="{00000000-0005-0000-0000-000024000000}"/>
    <cellStyle name="Accent1 3" xfId="48" xr:uid="{00000000-0005-0000-0000-000025000000}"/>
    <cellStyle name="Accent2 2" xfId="49" xr:uid="{00000000-0005-0000-0000-000026000000}"/>
    <cellStyle name="Accent2 3" xfId="50" xr:uid="{00000000-0005-0000-0000-000027000000}"/>
    <cellStyle name="Accent3 2" xfId="51" xr:uid="{00000000-0005-0000-0000-000028000000}"/>
    <cellStyle name="Accent3 3" xfId="52" xr:uid="{00000000-0005-0000-0000-000029000000}"/>
    <cellStyle name="Accent4 2" xfId="53" xr:uid="{00000000-0005-0000-0000-00002A000000}"/>
    <cellStyle name="Accent4 3" xfId="54" xr:uid="{00000000-0005-0000-0000-00002B000000}"/>
    <cellStyle name="Accent5 2" xfId="55" xr:uid="{00000000-0005-0000-0000-00002C000000}"/>
    <cellStyle name="Accent5 3" xfId="56" xr:uid="{00000000-0005-0000-0000-00002D000000}"/>
    <cellStyle name="Accent6 2" xfId="57" xr:uid="{00000000-0005-0000-0000-00002E000000}"/>
    <cellStyle name="Accent6 3" xfId="58" xr:uid="{00000000-0005-0000-0000-00002F000000}"/>
    <cellStyle name="Bad 2" xfId="59" xr:uid="{00000000-0005-0000-0000-000030000000}"/>
    <cellStyle name="Bad 3" xfId="60" xr:uid="{00000000-0005-0000-0000-000031000000}"/>
    <cellStyle name="Calculation 2" xfId="61" xr:uid="{00000000-0005-0000-0000-000032000000}"/>
    <cellStyle name="Calculation 3" xfId="62" xr:uid="{00000000-0005-0000-0000-000033000000}"/>
    <cellStyle name="Check Cell 2" xfId="63" xr:uid="{00000000-0005-0000-0000-000034000000}"/>
    <cellStyle name="Check Cell 3" xfId="64" xr:uid="{00000000-0005-0000-0000-000035000000}"/>
    <cellStyle name="Comma 2" xfId="3" xr:uid="{00000000-0005-0000-0000-000000000000}"/>
    <cellStyle name="Comma 2 2" xfId="1" xr:uid="{00000000-0005-0000-0000-000001000000}"/>
    <cellStyle name="Comma 3" xfId="65" xr:uid="{00000000-0005-0000-0000-000038000000}"/>
    <cellStyle name="Comma0" xfId="4" xr:uid="{00000000-0005-0000-0000-000002000000}"/>
    <cellStyle name="Explanatory Text 2" xfId="66" xr:uid="{00000000-0005-0000-0000-00003A000000}"/>
    <cellStyle name="Explanatory Text 3" xfId="67" xr:uid="{00000000-0005-0000-0000-00003B000000}"/>
    <cellStyle name="Good 2" xfId="68" xr:uid="{00000000-0005-0000-0000-00003C000000}"/>
    <cellStyle name="Good 3" xfId="69" xr:uid="{00000000-0005-0000-0000-00003D000000}"/>
    <cellStyle name="Heading 1 2" xfId="70" xr:uid="{00000000-0005-0000-0000-00003E000000}"/>
    <cellStyle name="Heading 1 3" xfId="71" xr:uid="{00000000-0005-0000-0000-00003F000000}"/>
    <cellStyle name="Heading 2 2" xfId="72" xr:uid="{00000000-0005-0000-0000-000040000000}"/>
    <cellStyle name="Heading 2 3" xfId="73" xr:uid="{00000000-0005-0000-0000-000041000000}"/>
    <cellStyle name="Heading 3 2" xfId="74" xr:uid="{00000000-0005-0000-0000-000042000000}"/>
    <cellStyle name="Heading 3 3" xfId="75" xr:uid="{00000000-0005-0000-0000-000043000000}"/>
    <cellStyle name="Heading 4 2" xfId="76" xr:uid="{00000000-0005-0000-0000-000044000000}"/>
    <cellStyle name="Heading 4 3" xfId="77" xr:uid="{00000000-0005-0000-0000-000045000000}"/>
    <cellStyle name="Input 2" xfId="78" xr:uid="{00000000-0005-0000-0000-000046000000}"/>
    <cellStyle name="Input 3" xfId="79" xr:uid="{00000000-0005-0000-0000-000047000000}"/>
    <cellStyle name="Linked Cell 2" xfId="80" xr:uid="{00000000-0005-0000-0000-000048000000}"/>
    <cellStyle name="Linked Cell 3" xfId="81" xr:uid="{00000000-0005-0000-0000-000049000000}"/>
    <cellStyle name="Neutral 2" xfId="82" xr:uid="{00000000-0005-0000-0000-00004A000000}"/>
    <cellStyle name="Neutral 3" xfId="83" xr:uid="{00000000-0005-0000-0000-00004B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10" xr:uid="{00000000-0005-0000-0000-00004F000000}"/>
    <cellStyle name="Normal_ANC Completed Request" xfId="7" xr:uid="{00000000-0005-0000-0000-000006000000}"/>
    <cellStyle name="Normal_Copy of ASUJ" xfId="2" xr:uid="{00000000-0005-0000-0000-000007000000}"/>
    <cellStyle name="Note 2" xfId="84" xr:uid="{00000000-0005-0000-0000-000052000000}"/>
    <cellStyle name="Note 3" xfId="85" xr:uid="{00000000-0005-0000-0000-000053000000}"/>
    <cellStyle name="Output 2" xfId="86" xr:uid="{00000000-0005-0000-0000-000054000000}"/>
    <cellStyle name="Output 3" xfId="87" xr:uid="{00000000-0005-0000-0000-000055000000}"/>
    <cellStyle name="Percent" xfId="8" builtinId="5"/>
    <cellStyle name="Percent 2" xfId="9" xr:uid="{00000000-0005-0000-0000-000009000000}"/>
    <cellStyle name="Title 2" xfId="88" xr:uid="{00000000-0005-0000-0000-000057000000}"/>
    <cellStyle name="Title 3" xfId="89" xr:uid="{00000000-0005-0000-0000-000058000000}"/>
    <cellStyle name="Total 2" xfId="90" xr:uid="{00000000-0005-0000-0000-000059000000}"/>
    <cellStyle name="Total 3" xfId="91" xr:uid="{00000000-0005-0000-0000-00005A000000}"/>
    <cellStyle name="Warning Text 2" xfId="92" xr:uid="{00000000-0005-0000-0000-00005B000000}"/>
    <cellStyle name="Warning Text 3" xfId="93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7"/>
  <sheetViews>
    <sheetView tabSelected="1" showOutlineSymbols="0" zoomScaleNormal="100" zoomScaleSheetLayoutView="100" workbookViewId="0">
      <pane ySplit="10" topLeftCell="A11" activePane="bottomLeft" state="frozen"/>
      <selection pane="bottomLeft" activeCell="H11" sqref="H11"/>
    </sheetView>
  </sheetViews>
  <sheetFormatPr defaultColWidth="12.75" defaultRowHeight="12.75" customHeight="1" x14ac:dyDescent="0.2"/>
  <cols>
    <col min="1" max="1" width="5.375" style="13" customWidth="1"/>
    <col min="2" max="2" width="6.375" style="23" customWidth="1"/>
    <col min="3" max="3" width="3.625" style="22" customWidth="1"/>
    <col min="4" max="4" width="47.875" style="21" bestFit="1" customWidth="1"/>
    <col min="5" max="5" width="5.375" style="14" customWidth="1"/>
    <col min="6" max="6" width="14.375" style="13" customWidth="1"/>
    <col min="7" max="7" width="5.375" style="13" customWidth="1"/>
    <col min="8" max="8" width="14.375" style="13" customWidth="1"/>
    <col min="9" max="9" width="5.375" style="13" customWidth="1"/>
    <col min="10" max="10" width="14.375" style="13" customWidth="1"/>
    <col min="11" max="11" width="5.375" style="13" customWidth="1"/>
    <col min="12" max="12" width="14.375" style="13" customWidth="1"/>
    <col min="13" max="13" width="5.375" style="13" customWidth="1"/>
    <col min="14" max="14" width="14.375" style="13" customWidth="1"/>
    <col min="15" max="15" width="5.625" style="7" customWidth="1"/>
    <col min="16" max="16384" width="12.75" style="7"/>
  </cols>
  <sheetData>
    <row r="1" spans="1:15" x14ac:dyDescent="0.2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12.75" customHeight="1" x14ac:dyDescent="0.2">
      <c r="A2" s="54" t="s">
        <v>125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1"/>
    </row>
    <row r="3" spans="1:15" ht="12.75" customHeight="1" thickBot="1" x14ac:dyDescent="0.25">
      <c r="A3" s="46"/>
      <c r="B3" s="47"/>
      <c r="C3" s="47"/>
      <c r="D3" s="48"/>
      <c r="E3" s="49"/>
      <c r="F3" s="49"/>
      <c r="G3" s="50"/>
      <c r="H3" s="49"/>
      <c r="I3" s="50"/>
      <c r="J3" s="49"/>
      <c r="K3" s="50"/>
      <c r="L3" s="50"/>
      <c r="M3" s="50"/>
      <c r="N3" s="49"/>
    </row>
    <row r="4" spans="1:15" ht="12.75" customHeight="1" x14ac:dyDescent="0.2">
      <c r="A4" s="35"/>
      <c r="B4" s="6"/>
      <c r="C4" s="6"/>
      <c r="D4" s="36"/>
      <c r="E4" s="36"/>
      <c r="F4" s="24"/>
      <c r="G4" s="36"/>
      <c r="H4" s="24"/>
      <c r="I4" s="36"/>
      <c r="J4" s="24"/>
      <c r="K4" s="36"/>
      <c r="L4" s="24"/>
      <c r="M4" s="36"/>
      <c r="N4" s="25" t="s">
        <v>25</v>
      </c>
    </row>
    <row r="5" spans="1:15" ht="12.75" customHeight="1" x14ac:dyDescent="0.2">
      <c r="A5" s="37"/>
      <c r="B5" s="39"/>
      <c r="C5" s="39"/>
      <c r="D5" s="38"/>
      <c r="F5" s="40" t="s">
        <v>24</v>
      </c>
      <c r="H5" s="40" t="s">
        <v>23</v>
      </c>
      <c r="J5" s="40" t="s">
        <v>22</v>
      </c>
      <c r="L5" s="38" t="s">
        <v>21</v>
      </c>
      <c r="M5" s="38"/>
      <c r="N5" s="26" t="s">
        <v>20</v>
      </c>
    </row>
    <row r="6" spans="1:15" s="21" customFormat="1" ht="12.75" customHeight="1" x14ac:dyDescent="0.2">
      <c r="A6" s="41" t="s">
        <v>19</v>
      </c>
      <c r="B6" s="39" t="s">
        <v>18</v>
      </c>
      <c r="C6" s="42"/>
      <c r="D6" s="38" t="s">
        <v>17</v>
      </c>
      <c r="E6" s="14"/>
      <c r="F6" s="40" t="s">
        <v>89</v>
      </c>
      <c r="G6" s="13"/>
      <c r="H6" s="40" t="s">
        <v>63</v>
      </c>
      <c r="I6" s="13"/>
      <c r="J6" s="40" t="s">
        <v>89</v>
      </c>
      <c r="K6" s="38"/>
      <c r="L6" s="40" t="s">
        <v>90</v>
      </c>
      <c r="M6" s="38"/>
      <c r="N6" s="26" t="s">
        <v>90</v>
      </c>
    </row>
    <row r="7" spans="1:15" ht="12.75" customHeight="1" x14ac:dyDescent="0.2">
      <c r="A7" s="41" t="s">
        <v>16</v>
      </c>
      <c r="B7" s="39" t="s">
        <v>13</v>
      </c>
      <c r="C7" s="39"/>
      <c r="D7" s="38" t="s">
        <v>15</v>
      </c>
      <c r="E7" s="38" t="s">
        <v>13</v>
      </c>
      <c r="F7" s="40" t="s">
        <v>12</v>
      </c>
      <c r="G7" s="38" t="s">
        <v>14</v>
      </c>
      <c r="H7" s="40" t="s">
        <v>12</v>
      </c>
      <c r="I7" s="38" t="s">
        <v>13</v>
      </c>
      <c r="J7" s="40" t="s">
        <v>12</v>
      </c>
      <c r="K7" s="38" t="s">
        <v>13</v>
      </c>
      <c r="L7" s="40" t="s">
        <v>12</v>
      </c>
      <c r="M7" s="38" t="s">
        <v>13</v>
      </c>
      <c r="N7" s="26" t="s">
        <v>12</v>
      </c>
    </row>
    <row r="8" spans="1:15" ht="12.75" customHeight="1" thickBot="1" x14ac:dyDescent="0.25">
      <c r="A8" s="43"/>
      <c r="B8" s="5"/>
      <c r="C8" s="5"/>
      <c r="D8" s="44"/>
      <c r="E8" s="44"/>
      <c r="F8" s="4"/>
      <c r="G8" s="44"/>
      <c r="H8" s="4"/>
      <c r="I8" s="44"/>
      <c r="J8" s="4"/>
      <c r="K8" s="44"/>
      <c r="L8" s="4"/>
      <c r="M8" s="44"/>
      <c r="N8" s="15"/>
      <c r="O8" s="27">
        <v>7.0000000000000007E-2</v>
      </c>
    </row>
    <row r="9" spans="1:15" ht="12.75" customHeight="1" thickBot="1" x14ac:dyDescent="0.25">
      <c r="A9" s="1"/>
      <c r="B9" s="3"/>
      <c r="C9" s="3"/>
      <c r="D9" s="12"/>
      <c r="E9" s="12"/>
      <c r="F9" s="12"/>
      <c r="G9" s="2"/>
      <c r="H9" s="12"/>
      <c r="I9" s="2"/>
      <c r="J9" s="12"/>
      <c r="K9" s="2"/>
      <c r="L9" s="2"/>
      <c r="M9" s="2"/>
      <c r="N9" s="2"/>
    </row>
    <row r="10" spans="1:15" ht="12.75" customHeight="1" thickBot="1" x14ac:dyDescent="0.25">
      <c r="A10" s="1"/>
      <c r="B10" s="9"/>
      <c r="C10" s="16"/>
      <c r="D10" s="17" t="s">
        <v>64</v>
      </c>
      <c r="E10" s="33"/>
      <c r="F10" s="1"/>
    </row>
    <row r="11" spans="1:15" ht="15" customHeight="1" x14ac:dyDescent="0.2">
      <c r="A11" s="1"/>
      <c r="B11" s="9"/>
      <c r="C11" s="16"/>
      <c r="D11" s="7"/>
      <c r="E11" s="1"/>
      <c r="F11" s="1"/>
    </row>
    <row r="12" spans="1:15" ht="12.75" customHeight="1" x14ac:dyDescent="0.2">
      <c r="A12" s="1"/>
      <c r="B12" s="9"/>
      <c r="C12" s="7"/>
      <c r="D12" s="7" t="s"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ht="12.75" customHeight="1" x14ac:dyDescent="0.2">
      <c r="A13" s="1"/>
      <c r="B13" s="9"/>
      <c r="C13" s="7"/>
      <c r="D13" s="7" t="s">
        <v>11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12.75" customHeight="1" x14ac:dyDescent="0.2">
      <c r="A14" s="1"/>
      <c r="B14" s="16">
        <v>1</v>
      </c>
      <c r="C14" s="7"/>
      <c r="D14" s="7" t="s">
        <v>77</v>
      </c>
      <c r="E14" s="1">
        <v>1</v>
      </c>
      <c r="F14" s="10">
        <v>188489.99990569212</v>
      </c>
      <c r="G14" s="1"/>
      <c r="H14" s="10"/>
      <c r="I14" s="1"/>
      <c r="J14" s="10"/>
      <c r="K14" s="1"/>
      <c r="L14" s="10">
        <f t="shared" ref="L14:L29" si="0">F14*(1+$O$8)</f>
        <v>201684.29989909058</v>
      </c>
      <c r="M14" s="1"/>
      <c r="N14" s="10"/>
    </row>
    <row r="15" spans="1:15" ht="12.75" customHeight="1" x14ac:dyDescent="0.2">
      <c r="A15" s="1"/>
      <c r="B15" s="16">
        <v>2</v>
      </c>
      <c r="C15" s="7"/>
      <c r="D15" s="7" t="s">
        <v>78</v>
      </c>
      <c r="E15" s="1">
        <v>1</v>
      </c>
      <c r="F15" s="10">
        <v>151287.19746420698</v>
      </c>
      <c r="G15" s="1"/>
      <c r="H15" s="10"/>
      <c r="I15" s="1"/>
      <c r="J15" s="10"/>
      <c r="K15" s="1"/>
      <c r="L15" s="10">
        <f t="shared" si="0"/>
        <v>161877.30128670149</v>
      </c>
      <c r="M15" s="1"/>
      <c r="N15" s="10"/>
    </row>
    <row r="16" spans="1:15" ht="12.75" customHeight="1" x14ac:dyDescent="0.2">
      <c r="A16" s="1"/>
      <c r="B16" s="16">
        <v>3</v>
      </c>
      <c r="C16" s="7"/>
      <c r="D16" s="7" t="s">
        <v>75</v>
      </c>
      <c r="E16" s="1">
        <v>1</v>
      </c>
      <c r="F16" s="10">
        <v>141869.14613464163</v>
      </c>
      <c r="G16" s="1"/>
      <c r="H16" s="10"/>
      <c r="I16" s="1"/>
      <c r="J16" s="10"/>
      <c r="K16" s="1"/>
      <c r="L16" s="10">
        <f t="shared" si="0"/>
        <v>151799.98636406654</v>
      </c>
      <c r="M16" s="1"/>
      <c r="N16" s="10"/>
    </row>
    <row r="17" spans="1:14" ht="12.75" customHeight="1" x14ac:dyDescent="0.2">
      <c r="A17" s="1"/>
      <c r="B17" s="16">
        <v>4</v>
      </c>
      <c r="C17" s="7"/>
      <c r="D17" s="7" t="s">
        <v>79</v>
      </c>
      <c r="E17" s="1">
        <v>1</v>
      </c>
      <c r="F17" s="10">
        <v>141869.14613464163</v>
      </c>
      <c r="G17" s="1"/>
      <c r="H17" s="10"/>
      <c r="I17" s="1"/>
      <c r="J17" s="10"/>
      <c r="K17" s="1"/>
      <c r="L17" s="10">
        <f t="shared" si="0"/>
        <v>151799.98636406654</v>
      </c>
      <c r="M17" s="1"/>
      <c r="N17" s="10"/>
    </row>
    <row r="18" spans="1:14" ht="12.75" customHeight="1" x14ac:dyDescent="0.2">
      <c r="A18" s="1"/>
      <c r="B18" s="16">
        <v>5</v>
      </c>
      <c r="C18" s="7"/>
      <c r="D18" s="7" t="s">
        <v>66</v>
      </c>
      <c r="E18" s="1">
        <v>1</v>
      </c>
      <c r="F18" s="10">
        <v>120202.94935154934</v>
      </c>
      <c r="G18" s="1"/>
      <c r="H18" s="10"/>
      <c r="I18" s="1"/>
      <c r="J18" s="10"/>
      <c r="K18" s="1"/>
      <c r="L18" s="10">
        <f t="shared" si="0"/>
        <v>128617.1558061578</v>
      </c>
      <c r="M18" s="1"/>
      <c r="N18" s="10"/>
    </row>
    <row r="19" spans="1:14" ht="12.75" customHeight="1" x14ac:dyDescent="0.2">
      <c r="A19" s="1"/>
      <c r="B19" s="16">
        <v>6</v>
      </c>
      <c r="C19" s="7"/>
      <c r="D19" s="7" t="s">
        <v>10</v>
      </c>
      <c r="E19" s="1">
        <v>1</v>
      </c>
      <c r="F19" s="10">
        <v>110708.59350315946</v>
      </c>
      <c r="G19" s="1"/>
      <c r="H19" s="10"/>
      <c r="I19" s="1"/>
      <c r="J19" s="10"/>
      <c r="K19" s="1"/>
      <c r="L19" s="10">
        <f t="shared" si="0"/>
        <v>118458.19504838063</v>
      </c>
      <c r="M19" s="1"/>
      <c r="N19" s="10"/>
    </row>
    <row r="20" spans="1:14" ht="12.75" customHeight="1" x14ac:dyDescent="0.2">
      <c r="A20" s="1"/>
      <c r="B20" s="16">
        <v>7</v>
      </c>
      <c r="C20" s="7"/>
      <c r="D20" s="7" t="s">
        <v>9</v>
      </c>
      <c r="E20" s="1">
        <v>1</v>
      </c>
      <c r="F20" s="10">
        <v>110488.13911694192</v>
      </c>
      <c r="G20" s="1"/>
      <c r="H20" s="10"/>
      <c r="I20" s="1"/>
      <c r="J20" s="10"/>
      <c r="K20" s="1"/>
      <c r="L20" s="10">
        <f t="shared" si="0"/>
        <v>118222.30885512786</v>
      </c>
      <c r="M20" s="1"/>
      <c r="N20" s="10"/>
    </row>
    <row r="21" spans="1:14" ht="12.75" customHeight="1" x14ac:dyDescent="0.2">
      <c r="A21" s="1"/>
      <c r="B21" s="16">
        <v>8</v>
      </c>
      <c r="C21" s="7"/>
      <c r="D21" s="7" t="s">
        <v>67</v>
      </c>
      <c r="E21" s="1">
        <v>1</v>
      </c>
      <c r="F21" s="10">
        <v>109504.34267232493</v>
      </c>
      <c r="G21" s="1"/>
      <c r="H21" s="10"/>
      <c r="I21" s="1"/>
      <c r="J21" s="10"/>
      <c r="K21" s="1"/>
      <c r="L21" s="10">
        <f t="shared" si="0"/>
        <v>117169.64665938768</v>
      </c>
      <c r="M21" s="1"/>
      <c r="N21" s="10"/>
    </row>
    <row r="22" spans="1:14" ht="12.6" customHeight="1" x14ac:dyDescent="0.2">
      <c r="A22" s="1"/>
      <c r="B22" s="16">
        <v>9</v>
      </c>
      <c r="C22" s="7"/>
      <c r="D22" s="7" t="s">
        <v>68</v>
      </c>
      <c r="E22" s="1">
        <v>1</v>
      </c>
      <c r="F22" s="10">
        <v>108642.02109358289</v>
      </c>
      <c r="G22" s="1"/>
      <c r="H22" s="10"/>
      <c r="I22" s="1"/>
      <c r="J22" s="10"/>
      <c r="K22" s="1"/>
      <c r="L22" s="10">
        <f t="shared" si="0"/>
        <v>116246.96257013371</v>
      </c>
      <c r="M22" s="1"/>
      <c r="N22" s="10"/>
    </row>
    <row r="23" spans="1:14" ht="12.75" customHeight="1" x14ac:dyDescent="0.2">
      <c r="A23" s="1"/>
      <c r="B23" s="16">
        <v>10</v>
      </c>
      <c r="C23" s="7"/>
      <c r="D23" s="7" t="s">
        <v>27</v>
      </c>
      <c r="E23" s="1">
        <v>1</v>
      </c>
      <c r="F23" s="10">
        <v>106119.12282506317</v>
      </c>
      <c r="G23" s="1"/>
      <c r="H23" s="10"/>
      <c r="I23" s="1"/>
      <c r="J23" s="10"/>
      <c r="K23" s="1"/>
      <c r="L23" s="10">
        <f t="shared" si="0"/>
        <v>113547.46142281759</v>
      </c>
      <c r="M23" s="1"/>
      <c r="N23" s="10"/>
    </row>
    <row r="24" spans="1:14" ht="12.75" customHeight="1" x14ac:dyDescent="0.2">
      <c r="A24" s="1"/>
      <c r="B24" s="16">
        <v>11</v>
      </c>
      <c r="C24" s="7"/>
      <c r="D24" s="7" t="s">
        <v>80</v>
      </c>
      <c r="E24" s="1">
        <v>1</v>
      </c>
      <c r="F24" s="10">
        <v>106118.54790999999</v>
      </c>
      <c r="G24" s="1"/>
      <c r="H24" s="10"/>
      <c r="I24" s="1"/>
      <c r="J24" s="10"/>
      <c r="K24" s="1"/>
      <c r="L24" s="10">
        <f t="shared" si="0"/>
        <v>113546.8462637</v>
      </c>
      <c r="M24" s="1"/>
      <c r="N24" s="10"/>
    </row>
    <row r="25" spans="1:14" ht="12.75" customHeight="1" x14ac:dyDescent="0.2">
      <c r="A25" s="1"/>
      <c r="B25" s="16">
        <v>12</v>
      </c>
      <c r="C25" s="7"/>
      <c r="D25" s="7" t="s">
        <v>69</v>
      </c>
      <c r="E25" s="1">
        <v>1</v>
      </c>
      <c r="F25" s="10">
        <v>102745.24118468941</v>
      </c>
      <c r="G25" s="1"/>
      <c r="H25" s="10"/>
      <c r="I25" s="1"/>
      <c r="J25" s="10"/>
      <c r="K25" s="1"/>
      <c r="L25" s="10">
        <f t="shared" si="0"/>
        <v>109937.40806761768</v>
      </c>
      <c r="M25" s="1"/>
      <c r="N25" s="10"/>
    </row>
    <row r="26" spans="1:14" ht="12.75" customHeight="1" x14ac:dyDescent="0.2">
      <c r="A26" s="1"/>
      <c r="B26" s="16">
        <v>13</v>
      </c>
      <c r="C26" s="7"/>
      <c r="D26" s="7" t="s">
        <v>70</v>
      </c>
      <c r="E26" s="1">
        <v>1</v>
      </c>
      <c r="F26" s="10">
        <v>100849.23365234843</v>
      </c>
      <c r="G26" s="1"/>
      <c r="H26" s="10"/>
      <c r="I26" s="1"/>
      <c r="J26" s="10"/>
      <c r="K26" s="1"/>
      <c r="L26" s="10">
        <f t="shared" si="0"/>
        <v>107908.68000801282</v>
      </c>
      <c r="M26" s="1"/>
      <c r="N26" s="10"/>
    </row>
    <row r="27" spans="1:14" ht="12.75" customHeight="1" x14ac:dyDescent="0.2">
      <c r="A27" s="1"/>
      <c r="B27" s="16">
        <v>14</v>
      </c>
      <c r="C27" s="7"/>
      <c r="D27" s="7" t="s">
        <v>65</v>
      </c>
      <c r="E27" s="1">
        <v>1</v>
      </c>
      <c r="F27" s="10">
        <v>99442.063401035804</v>
      </c>
      <c r="G27" s="1"/>
      <c r="H27" s="10"/>
      <c r="I27" s="1"/>
      <c r="J27" s="10"/>
      <c r="K27" s="1"/>
      <c r="L27" s="10">
        <f t="shared" si="0"/>
        <v>106403.00783910832</v>
      </c>
      <c r="M27" s="1"/>
      <c r="N27" s="10"/>
    </row>
    <row r="28" spans="1:14" ht="12.75" customHeight="1" x14ac:dyDescent="0.2">
      <c r="A28" s="1"/>
      <c r="B28" s="16">
        <v>15</v>
      </c>
      <c r="C28" s="7"/>
      <c r="D28" s="7" t="s">
        <v>71</v>
      </c>
      <c r="E28" s="1">
        <v>1</v>
      </c>
      <c r="F28" s="10">
        <v>93730.464218064983</v>
      </c>
      <c r="G28" s="1"/>
      <c r="H28" s="10"/>
      <c r="I28" s="1"/>
      <c r="J28" s="10"/>
      <c r="K28" s="1"/>
      <c r="L28" s="10">
        <f t="shared" si="0"/>
        <v>100291.59671332953</v>
      </c>
      <c r="M28" s="1"/>
      <c r="N28" s="10"/>
    </row>
    <row r="29" spans="1:14" ht="12.75" customHeight="1" x14ac:dyDescent="0.2">
      <c r="A29" s="1"/>
      <c r="B29" s="16">
        <v>16</v>
      </c>
      <c r="C29" s="7"/>
      <c r="D29" s="7" t="s">
        <v>87</v>
      </c>
      <c r="E29" s="1">
        <v>1</v>
      </c>
      <c r="F29" s="10">
        <v>91908.277019999994</v>
      </c>
      <c r="G29" s="1"/>
      <c r="H29" s="10"/>
      <c r="I29" s="1"/>
      <c r="J29" s="10"/>
      <c r="K29" s="1"/>
      <c r="L29" s="10">
        <f t="shared" si="0"/>
        <v>98341.856411400004</v>
      </c>
      <c r="M29" s="1"/>
      <c r="N29" s="10"/>
    </row>
    <row r="30" spans="1:14" ht="12.75" customHeight="1" x14ac:dyDescent="0.2">
      <c r="A30" s="1"/>
      <c r="B30" s="16">
        <v>17</v>
      </c>
      <c r="C30" s="7"/>
      <c r="D30" s="7" t="s">
        <v>106</v>
      </c>
      <c r="E30" s="1">
        <v>4</v>
      </c>
      <c r="F30" s="10"/>
      <c r="G30" s="1"/>
      <c r="H30" s="10"/>
      <c r="I30" s="1"/>
      <c r="J30" s="10"/>
      <c r="K30" s="1"/>
      <c r="L30" s="10"/>
      <c r="M30" s="1"/>
      <c r="N30" s="10"/>
    </row>
    <row r="31" spans="1:14" ht="12.75" customHeight="1" x14ac:dyDescent="0.2">
      <c r="A31" s="1"/>
      <c r="B31" s="16"/>
      <c r="C31" s="7"/>
      <c r="D31" s="7" t="s">
        <v>72</v>
      </c>
      <c r="E31" s="1"/>
      <c r="F31" s="10">
        <v>91697.027148876092</v>
      </c>
      <c r="G31" s="1"/>
      <c r="H31" s="10"/>
      <c r="I31" s="1"/>
      <c r="J31" s="10"/>
      <c r="K31" s="1"/>
      <c r="L31" s="10">
        <f t="shared" ref="L31:L32" si="1">F31*(1+$O$8)</f>
        <v>98115.819049297424</v>
      </c>
      <c r="M31" s="1"/>
      <c r="N31" s="10"/>
    </row>
    <row r="32" spans="1:14" ht="12.75" customHeight="1" x14ac:dyDescent="0.2">
      <c r="A32" s="1"/>
      <c r="B32" s="16"/>
      <c r="C32" s="7"/>
      <c r="D32" s="7" t="s">
        <v>107</v>
      </c>
      <c r="E32" s="1"/>
      <c r="F32" s="10">
        <v>82778.372490130088</v>
      </c>
      <c r="G32" s="1"/>
      <c r="H32" s="10"/>
      <c r="I32" s="1"/>
      <c r="J32" s="10"/>
      <c r="K32" s="1"/>
      <c r="L32" s="10">
        <f t="shared" si="1"/>
        <v>88572.858564439201</v>
      </c>
      <c r="M32" s="1"/>
      <c r="N32" s="10"/>
    </row>
    <row r="33" spans="1:17" ht="12.75" customHeight="1" x14ac:dyDescent="0.2">
      <c r="A33" s="1"/>
      <c r="B33" s="16">
        <v>18</v>
      </c>
      <c r="C33" s="7"/>
      <c r="D33" s="7" t="s">
        <v>45</v>
      </c>
      <c r="E33" s="10">
        <v>5</v>
      </c>
      <c r="F33" s="10"/>
      <c r="G33" s="10"/>
      <c r="H33" s="10"/>
      <c r="I33" s="10"/>
      <c r="J33" s="10"/>
      <c r="K33" s="10"/>
      <c r="L33" s="10"/>
      <c r="M33" s="1"/>
      <c r="N33" s="10"/>
    </row>
    <row r="34" spans="1:17" ht="12.75" customHeight="1" x14ac:dyDescent="0.2">
      <c r="A34" s="1"/>
      <c r="B34" s="7"/>
      <c r="C34" s="7"/>
      <c r="D34" s="7" t="s">
        <v>46</v>
      </c>
      <c r="E34" s="10"/>
      <c r="F34" s="10">
        <v>83389.38</v>
      </c>
      <c r="G34" s="10"/>
      <c r="H34" s="10"/>
      <c r="I34" s="10"/>
      <c r="J34" s="10"/>
      <c r="K34" s="10"/>
      <c r="L34" s="10">
        <f t="shared" ref="L34:L41" si="2">F34*(1+$O$8)</f>
        <v>89226.636600000013</v>
      </c>
      <c r="M34" s="10"/>
      <c r="N34" s="10"/>
    </row>
    <row r="35" spans="1:17" ht="12.75" customHeight="1" x14ac:dyDescent="0.2">
      <c r="A35" s="1"/>
      <c r="B35" s="9"/>
      <c r="C35" s="7"/>
      <c r="D35" s="7" t="s">
        <v>47</v>
      </c>
      <c r="E35" s="10"/>
      <c r="F35" s="10">
        <v>68539.92</v>
      </c>
      <c r="G35" s="10"/>
      <c r="H35" s="10"/>
      <c r="I35" s="10"/>
      <c r="J35" s="10"/>
      <c r="K35" s="10"/>
      <c r="L35" s="10">
        <f t="shared" si="2"/>
        <v>73337.714399999997</v>
      </c>
      <c r="M35" s="10"/>
      <c r="N35" s="10"/>
    </row>
    <row r="36" spans="1:17" ht="12.75" customHeight="1" x14ac:dyDescent="0.2">
      <c r="A36" s="1"/>
      <c r="B36" s="7"/>
      <c r="C36" s="7"/>
      <c r="D36" s="7" t="s">
        <v>48</v>
      </c>
      <c r="E36" s="10"/>
      <c r="F36" s="10">
        <v>65904.510000000009</v>
      </c>
      <c r="G36" s="10"/>
      <c r="H36" s="10"/>
      <c r="I36" s="10"/>
      <c r="J36" s="10"/>
      <c r="K36" s="10"/>
      <c r="L36" s="10">
        <f t="shared" si="2"/>
        <v>70517.825700000016</v>
      </c>
      <c r="M36" s="10"/>
      <c r="N36" s="10"/>
    </row>
    <row r="37" spans="1:17" ht="12.75" customHeight="1" x14ac:dyDescent="0.2">
      <c r="A37" s="1"/>
      <c r="B37" s="7"/>
      <c r="C37" s="7"/>
      <c r="D37" s="7" t="s">
        <v>33</v>
      </c>
      <c r="E37" s="10"/>
      <c r="F37" s="10">
        <v>63369.68</v>
      </c>
      <c r="G37" s="10"/>
      <c r="H37" s="10"/>
      <c r="I37" s="10"/>
      <c r="J37" s="10"/>
      <c r="K37" s="10"/>
      <c r="L37" s="10">
        <f t="shared" si="2"/>
        <v>67805.5576</v>
      </c>
      <c r="M37" s="10"/>
      <c r="N37" s="10"/>
    </row>
    <row r="38" spans="1:17" ht="12.75" customHeight="1" x14ac:dyDescent="0.2">
      <c r="A38" s="1"/>
      <c r="B38" s="9"/>
      <c r="C38" s="7"/>
      <c r="D38" s="7" t="s">
        <v>49</v>
      </c>
      <c r="E38" s="10"/>
      <c r="F38" s="10">
        <v>60932.22</v>
      </c>
      <c r="G38" s="10"/>
      <c r="H38" s="10"/>
      <c r="I38" s="10"/>
      <c r="J38" s="10"/>
      <c r="K38" s="10"/>
      <c r="L38" s="10">
        <f t="shared" si="2"/>
        <v>65197.475400000003</v>
      </c>
      <c r="M38" s="10"/>
      <c r="N38" s="10"/>
    </row>
    <row r="39" spans="1:17" ht="12.75" customHeight="1" x14ac:dyDescent="0.2">
      <c r="A39" s="1"/>
      <c r="B39" s="9"/>
      <c r="C39" s="7"/>
      <c r="D39" s="7" t="s">
        <v>39</v>
      </c>
      <c r="E39" s="10"/>
      <c r="F39" s="10">
        <v>54168.75</v>
      </c>
      <c r="G39" s="10"/>
      <c r="H39" s="10"/>
      <c r="I39" s="10"/>
      <c r="J39" s="10"/>
      <c r="K39" s="10"/>
      <c r="L39" s="10">
        <f t="shared" si="2"/>
        <v>57960.5625</v>
      </c>
      <c r="M39" s="10"/>
      <c r="N39" s="10"/>
    </row>
    <row r="40" spans="1:17" ht="12.75" customHeight="1" x14ac:dyDescent="0.2">
      <c r="A40" s="1"/>
      <c r="B40" s="7"/>
      <c r="C40" s="7"/>
      <c r="D40" s="7" t="s">
        <v>50</v>
      </c>
      <c r="E40" s="10"/>
      <c r="F40" s="10">
        <v>50081.350000000006</v>
      </c>
      <c r="G40" s="10"/>
      <c r="H40" s="10"/>
      <c r="I40" s="10"/>
      <c r="J40" s="10"/>
      <c r="K40" s="10"/>
      <c r="L40" s="10">
        <f t="shared" si="2"/>
        <v>53587.044500000011</v>
      </c>
      <c r="M40" s="10"/>
      <c r="N40" s="10"/>
    </row>
    <row r="41" spans="1:17" ht="12.75" customHeight="1" x14ac:dyDescent="0.2">
      <c r="A41" s="1"/>
      <c r="B41" s="7"/>
      <c r="C41" s="7"/>
      <c r="D41" s="7" t="s">
        <v>62</v>
      </c>
      <c r="E41" s="10"/>
      <c r="F41" s="10">
        <v>46303.18</v>
      </c>
      <c r="G41" s="10"/>
      <c r="H41" s="10"/>
      <c r="I41" s="10"/>
      <c r="J41" s="10"/>
      <c r="K41" s="10"/>
      <c r="L41" s="10">
        <f t="shared" si="2"/>
        <v>49544.402600000001</v>
      </c>
      <c r="M41" s="10"/>
      <c r="N41" s="10"/>
    </row>
    <row r="42" spans="1:17" ht="12.75" customHeight="1" x14ac:dyDescent="0.2">
      <c r="A42" s="1"/>
      <c r="B42" s="16">
        <v>19</v>
      </c>
      <c r="C42" s="7"/>
      <c r="D42" s="7" t="s">
        <v>91</v>
      </c>
      <c r="E42" s="10">
        <v>1</v>
      </c>
      <c r="F42" s="10"/>
      <c r="G42" s="10"/>
      <c r="H42" s="10"/>
      <c r="I42" s="10"/>
      <c r="J42" s="10"/>
      <c r="K42" s="10"/>
      <c r="L42" s="10"/>
      <c r="M42" s="10"/>
      <c r="N42" s="10"/>
    </row>
    <row r="43" spans="1:17" s="29" customFormat="1" ht="12.75" customHeight="1" x14ac:dyDescent="0.2">
      <c r="A43" s="28"/>
      <c r="B43" s="31"/>
      <c r="D43" s="7" t="s">
        <v>92</v>
      </c>
      <c r="E43" s="32"/>
      <c r="F43" s="32">
        <v>81706.059210000007</v>
      </c>
      <c r="G43" s="28"/>
      <c r="H43" s="32"/>
      <c r="I43" s="28"/>
      <c r="J43" s="32"/>
      <c r="K43" s="32"/>
      <c r="L43" s="10">
        <f t="shared" ref="L43:L59" si="3">F43*(1+$O$8)</f>
        <v>87425.483354700016</v>
      </c>
      <c r="M43" s="32"/>
      <c r="N43" s="32"/>
    </row>
    <row r="44" spans="1:17" s="29" customFormat="1" ht="12.6" customHeight="1" x14ac:dyDescent="0.2">
      <c r="A44" s="28"/>
      <c r="B44" s="31"/>
      <c r="D44" s="7" t="s">
        <v>93</v>
      </c>
      <c r="E44" s="32"/>
      <c r="F44" s="32">
        <v>80182.590000000011</v>
      </c>
      <c r="G44" s="28"/>
      <c r="H44" s="32"/>
      <c r="I44" s="28"/>
      <c r="J44" s="32"/>
      <c r="K44" s="32"/>
      <c r="L44" s="10">
        <f t="shared" si="3"/>
        <v>85795.371300000013</v>
      </c>
      <c r="M44" s="32"/>
      <c r="N44" s="32"/>
    </row>
    <row r="45" spans="1:17" s="29" customFormat="1" ht="12.75" customHeight="1" x14ac:dyDescent="0.2">
      <c r="A45" s="28"/>
      <c r="B45" s="31"/>
      <c r="D45" s="7" t="s">
        <v>94</v>
      </c>
      <c r="E45" s="32"/>
      <c r="F45" s="32">
        <v>78563.72815000001</v>
      </c>
      <c r="G45" s="28"/>
      <c r="H45" s="32"/>
      <c r="I45" s="28"/>
      <c r="J45" s="32"/>
      <c r="K45" s="32"/>
      <c r="L45" s="10">
        <f t="shared" si="3"/>
        <v>84063.189120500014</v>
      </c>
      <c r="M45" s="32"/>
      <c r="N45" s="32"/>
    </row>
    <row r="46" spans="1:17" s="29" customFormat="1" ht="12.75" customHeight="1" x14ac:dyDescent="0.2">
      <c r="A46" s="28"/>
      <c r="B46" s="31"/>
      <c r="D46" s="7" t="s">
        <v>95</v>
      </c>
      <c r="E46" s="32"/>
      <c r="F46" s="32">
        <v>75541.33339</v>
      </c>
      <c r="G46" s="28"/>
      <c r="H46" s="32"/>
      <c r="I46" s="28"/>
      <c r="J46" s="32"/>
      <c r="K46" s="32"/>
      <c r="L46" s="10">
        <f t="shared" si="3"/>
        <v>80829.226727300003</v>
      </c>
      <c r="M46" s="32"/>
      <c r="N46" s="32"/>
    </row>
    <row r="47" spans="1:17" s="29" customFormat="1" ht="12.75" customHeight="1" x14ac:dyDescent="0.2">
      <c r="A47" s="28"/>
      <c r="B47" s="31"/>
      <c r="D47" s="7" t="s">
        <v>96</v>
      </c>
      <c r="E47" s="32"/>
      <c r="F47" s="32">
        <v>67156.695689999993</v>
      </c>
      <c r="G47" s="28"/>
      <c r="H47" s="32"/>
      <c r="I47" s="28"/>
      <c r="J47" s="32"/>
      <c r="K47" s="32"/>
      <c r="L47" s="10">
        <f t="shared" si="3"/>
        <v>71857.664388299992</v>
      </c>
      <c r="M47" s="32"/>
      <c r="N47" s="32"/>
    </row>
    <row r="48" spans="1:17" s="29" customFormat="1" ht="12.75" customHeight="1" x14ac:dyDescent="0.2">
      <c r="A48" s="28"/>
      <c r="B48" s="31"/>
      <c r="D48" s="7" t="s">
        <v>97</v>
      </c>
      <c r="E48" s="32"/>
      <c r="F48" s="32">
        <v>64573.70392</v>
      </c>
      <c r="G48" s="28"/>
      <c r="H48" s="32"/>
      <c r="I48" s="28"/>
      <c r="J48" s="32"/>
      <c r="K48" s="32"/>
      <c r="L48" s="10">
        <f t="shared" si="3"/>
        <v>69093.863194400008</v>
      </c>
      <c r="M48" s="32"/>
      <c r="N48" s="32"/>
      <c r="Q48" s="28"/>
    </row>
    <row r="49" spans="1:17" s="29" customFormat="1" ht="12.75" customHeight="1" x14ac:dyDescent="0.2">
      <c r="A49" s="28"/>
      <c r="B49" s="31"/>
      <c r="D49" s="7" t="s">
        <v>98</v>
      </c>
      <c r="E49" s="32"/>
      <c r="F49" s="32">
        <v>59702.109479999999</v>
      </c>
      <c r="G49" s="28"/>
      <c r="H49" s="32"/>
      <c r="I49" s="28"/>
      <c r="J49" s="32"/>
      <c r="K49" s="32"/>
      <c r="L49" s="10">
        <f t="shared" si="3"/>
        <v>63881.2571436</v>
      </c>
      <c r="M49" s="32"/>
      <c r="N49" s="32"/>
      <c r="Q49" s="28"/>
    </row>
    <row r="50" spans="1:17" s="29" customFormat="1" ht="12.6" customHeight="1" x14ac:dyDescent="0.2">
      <c r="A50" s="28"/>
      <c r="B50" s="31"/>
      <c r="D50" s="7" t="s">
        <v>38</v>
      </c>
      <c r="E50" s="32"/>
      <c r="F50" s="32">
        <v>56335.5</v>
      </c>
      <c r="G50" s="28"/>
      <c r="H50" s="32"/>
      <c r="I50" s="28"/>
      <c r="J50" s="32"/>
      <c r="K50" s="32"/>
      <c r="L50" s="10">
        <f t="shared" si="3"/>
        <v>60278.985000000001</v>
      </c>
      <c r="M50" s="32"/>
      <c r="N50" s="32"/>
      <c r="Q50" s="28"/>
    </row>
    <row r="51" spans="1:17" s="29" customFormat="1" ht="12.75" customHeight="1" x14ac:dyDescent="0.2">
      <c r="A51" s="28"/>
      <c r="B51" s="31"/>
      <c r="D51" s="7" t="s">
        <v>99</v>
      </c>
      <c r="E51" s="32"/>
      <c r="F51" s="32">
        <v>51032.895649999999</v>
      </c>
      <c r="G51" s="28"/>
      <c r="H51" s="32"/>
      <c r="I51" s="28"/>
      <c r="J51" s="32"/>
      <c r="K51" s="32"/>
      <c r="L51" s="10">
        <f t="shared" si="3"/>
        <v>54605.198345500001</v>
      </c>
      <c r="M51" s="32"/>
      <c r="N51" s="32"/>
      <c r="Q51" s="28"/>
    </row>
    <row r="52" spans="1:17" s="29" customFormat="1" ht="12" customHeight="1" x14ac:dyDescent="0.2">
      <c r="A52" s="28"/>
      <c r="B52" s="31"/>
      <c r="D52" s="7" t="s">
        <v>100</v>
      </c>
      <c r="E52" s="32"/>
      <c r="F52" s="32">
        <v>42809.630000000005</v>
      </c>
      <c r="G52" s="28"/>
      <c r="H52" s="32"/>
      <c r="I52" s="28"/>
      <c r="J52" s="32"/>
      <c r="K52" s="32"/>
      <c r="L52" s="10">
        <f t="shared" si="3"/>
        <v>45806.304100000008</v>
      </c>
      <c r="M52" s="32"/>
      <c r="N52" s="32"/>
      <c r="Q52" s="28"/>
    </row>
    <row r="53" spans="1:17" s="29" customFormat="1" ht="12.6" customHeight="1" x14ac:dyDescent="0.2">
      <c r="A53" s="28"/>
      <c r="B53" s="31"/>
      <c r="D53" s="7" t="s">
        <v>124</v>
      </c>
      <c r="E53" s="32"/>
      <c r="F53" s="32">
        <v>42809.630000000005</v>
      </c>
      <c r="G53" s="28"/>
      <c r="H53" s="32"/>
      <c r="I53" s="28"/>
      <c r="J53" s="32"/>
      <c r="K53" s="32"/>
      <c r="L53" s="10">
        <f t="shared" si="3"/>
        <v>45806.304100000008</v>
      </c>
      <c r="M53" s="32"/>
      <c r="N53" s="32"/>
      <c r="Q53" s="28"/>
    </row>
    <row r="54" spans="1:17" s="29" customFormat="1" ht="12.6" customHeight="1" x14ac:dyDescent="0.2">
      <c r="A54" s="28"/>
      <c r="B54" s="31"/>
      <c r="D54" s="7" t="s">
        <v>101</v>
      </c>
      <c r="E54" s="32"/>
      <c r="F54" s="32">
        <v>42809.630000000005</v>
      </c>
      <c r="G54" s="28"/>
      <c r="H54" s="32"/>
      <c r="I54" s="28"/>
      <c r="J54" s="32"/>
      <c r="K54" s="32"/>
      <c r="L54" s="10">
        <f t="shared" si="3"/>
        <v>45806.304100000008</v>
      </c>
      <c r="M54" s="32"/>
      <c r="N54" s="32"/>
      <c r="Q54" s="28"/>
    </row>
    <row r="55" spans="1:17" s="29" customFormat="1" ht="12.6" customHeight="1" x14ac:dyDescent="0.2">
      <c r="A55" s="28"/>
      <c r="B55" s="31"/>
      <c r="D55" s="7" t="s">
        <v>102</v>
      </c>
      <c r="E55" s="32"/>
      <c r="F55" s="32">
        <v>41163.97</v>
      </c>
      <c r="G55" s="28"/>
      <c r="H55" s="32"/>
      <c r="I55" s="28"/>
      <c r="J55" s="32"/>
      <c r="K55" s="32"/>
      <c r="L55" s="10">
        <f t="shared" si="3"/>
        <v>44045.447900000006</v>
      </c>
      <c r="M55" s="32"/>
      <c r="N55" s="32"/>
      <c r="Q55" s="28"/>
    </row>
    <row r="56" spans="1:17" s="29" customFormat="1" ht="12.6" customHeight="1" x14ac:dyDescent="0.2">
      <c r="A56" s="28"/>
      <c r="B56" s="31"/>
      <c r="D56" s="7" t="s">
        <v>103</v>
      </c>
      <c r="E56" s="32"/>
      <c r="F56" s="32">
        <v>35186.950000000004</v>
      </c>
      <c r="G56" s="28"/>
      <c r="H56" s="32"/>
      <c r="I56" s="28"/>
      <c r="J56" s="32"/>
      <c r="K56" s="32"/>
      <c r="L56" s="10">
        <f t="shared" si="3"/>
        <v>37650.036500000009</v>
      </c>
      <c r="M56" s="32"/>
      <c r="N56" s="32"/>
      <c r="Q56" s="28"/>
    </row>
    <row r="57" spans="1:17" ht="12.75" customHeight="1" x14ac:dyDescent="0.2">
      <c r="A57" s="1"/>
      <c r="B57" s="16">
        <v>20</v>
      </c>
      <c r="C57" s="7"/>
      <c r="D57" s="7" t="s">
        <v>29</v>
      </c>
      <c r="E57" s="1">
        <v>1</v>
      </c>
      <c r="F57" s="10">
        <v>77098.850000000006</v>
      </c>
      <c r="G57" s="1"/>
      <c r="H57" s="10"/>
      <c r="I57" s="1"/>
      <c r="J57" s="10"/>
      <c r="K57" s="1"/>
      <c r="L57" s="10">
        <f t="shared" si="3"/>
        <v>82495.769500000009</v>
      </c>
      <c r="M57" s="1"/>
      <c r="N57" s="10"/>
    </row>
    <row r="58" spans="1:17" ht="12.75" customHeight="1" x14ac:dyDescent="0.2">
      <c r="A58" s="1"/>
      <c r="B58" s="16">
        <v>21</v>
      </c>
      <c r="C58" s="7"/>
      <c r="D58" s="7" t="s">
        <v>31</v>
      </c>
      <c r="E58" s="1">
        <v>1</v>
      </c>
      <c r="F58" s="10">
        <v>74132.81</v>
      </c>
      <c r="G58" s="1"/>
      <c r="H58" s="10"/>
      <c r="I58" s="1"/>
      <c r="J58" s="10"/>
      <c r="K58" s="1"/>
      <c r="L58" s="10">
        <f t="shared" si="3"/>
        <v>79322.106700000004</v>
      </c>
      <c r="M58" s="1"/>
      <c r="N58" s="10"/>
    </row>
    <row r="59" spans="1:17" ht="12.75" customHeight="1" x14ac:dyDescent="0.2">
      <c r="A59" s="1"/>
      <c r="B59" s="16">
        <v>22</v>
      </c>
      <c r="C59" s="7"/>
      <c r="D59" s="7" t="s">
        <v>30</v>
      </c>
      <c r="E59" s="1">
        <v>2</v>
      </c>
      <c r="F59" s="10">
        <v>72636.694270000007</v>
      </c>
      <c r="G59" s="1"/>
      <c r="H59" s="10"/>
      <c r="I59" s="1"/>
      <c r="J59" s="10"/>
      <c r="K59" s="1"/>
      <c r="L59" s="10">
        <f t="shared" si="3"/>
        <v>77721.262868900012</v>
      </c>
      <c r="M59" s="1"/>
      <c r="N59" s="10"/>
    </row>
    <row r="60" spans="1:17" s="29" customFormat="1" ht="12.75" customHeight="1" x14ac:dyDescent="0.2">
      <c r="A60" s="28"/>
      <c r="B60" s="16">
        <v>23</v>
      </c>
      <c r="D60" s="30" t="s">
        <v>51</v>
      </c>
      <c r="E60" s="32">
        <v>5</v>
      </c>
      <c r="F60" s="32"/>
      <c r="G60" s="32"/>
      <c r="H60" s="32"/>
      <c r="I60" s="32"/>
      <c r="J60" s="32"/>
      <c r="K60" s="32"/>
      <c r="L60" s="32"/>
      <c r="M60" s="1"/>
      <c r="N60" s="28"/>
      <c r="O60" s="28"/>
      <c r="Q60" s="28"/>
    </row>
    <row r="61" spans="1:17" s="29" customFormat="1" ht="12.75" customHeight="1" x14ac:dyDescent="0.2">
      <c r="A61" s="28"/>
      <c r="B61" s="34"/>
      <c r="D61" s="30" t="s">
        <v>52</v>
      </c>
      <c r="E61" s="32"/>
      <c r="F61" s="32">
        <v>67156.695689999993</v>
      </c>
      <c r="G61" s="32"/>
      <c r="H61" s="32"/>
      <c r="I61" s="32"/>
      <c r="J61" s="32"/>
      <c r="K61" s="32"/>
      <c r="L61" s="10">
        <f t="shared" ref="L61:L71" si="4">F61*(1+$O$8)</f>
        <v>71857.664388299992</v>
      </c>
      <c r="M61" s="32"/>
      <c r="N61" s="32"/>
      <c r="O61" s="32"/>
      <c r="Q61" s="32"/>
    </row>
    <row r="62" spans="1:17" s="29" customFormat="1" ht="12.75" customHeight="1" x14ac:dyDescent="0.2">
      <c r="A62" s="28"/>
      <c r="B62" s="34"/>
      <c r="D62" s="30" t="s">
        <v>53</v>
      </c>
      <c r="E62" s="32"/>
      <c r="F62" s="32">
        <v>64573.70392</v>
      </c>
      <c r="G62" s="32"/>
      <c r="H62" s="32"/>
      <c r="I62" s="32"/>
      <c r="J62" s="32"/>
      <c r="K62" s="32"/>
      <c r="L62" s="10">
        <f t="shared" si="4"/>
        <v>69093.863194400008</v>
      </c>
      <c r="M62" s="32"/>
      <c r="N62" s="32"/>
      <c r="Q62" s="28"/>
    </row>
    <row r="63" spans="1:17" ht="12.75" customHeight="1" x14ac:dyDescent="0.2">
      <c r="A63" s="1"/>
      <c r="B63" s="9"/>
      <c r="C63" s="7"/>
      <c r="D63" s="7" t="s">
        <v>37</v>
      </c>
      <c r="E63" s="10"/>
      <c r="F63" s="10">
        <v>62089.932179999996</v>
      </c>
      <c r="G63" s="10"/>
      <c r="H63" s="10"/>
      <c r="I63" s="10"/>
      <c r="J63" s="10"/>
      <c r="K63" s="10"/>
      <c r="L63" s="10">
        <f t="shared" si="4"/>
        <v>66436.227432600004</v>
      </c>
      <c r="M63" s="10"/>
      <c r="N63" s="10"/>
    </row>
    <row r="64" spans="1:17" s="29" customFormat="1" ht="12.75" customHeight="1" x14ac:dyDescent="0.2">
      <c r="A64" s="28"/>
      <c r="B64" s="34"/>
      <c r="D64" s="30" t="s">
        <v>54</v>
      </c>
      <c r="E64" s="32"/>
      <c r="F64" s="32">
        <v>47182.940419999999</v>
      </c>
      <c r="G64" s="32"/>
      <c r="H64" s="32"/>
      <c r="I64" s="32"/>
      <c r="J64" s="32"/>
      <c r="K64" s="32"/>
      <c r="L64" s="10">
        <f t="shared" si="4"/>
        <v>50485.746249399999</v>
      </c>
      <c r="M64" s="32"/>
      <c r="N64" s="32"/>
      <c r="Q64" s="28"/>
    </row>
    <row r="65" spans="1:17" s="29" customFormat="1" ht="12.75" customHeight="1" x14ac:dyDescent="0.2">
      <c r="A65" s="28"/>
      <c r="B65" s="34"/>
      <c r="D65" s="30" t="s">
        <v>55</v>
      </c>
      <c r="E65" s="32"/>
      <c r="F65" s="32">
        <v>41946.085429999992</v>
      </c>
      <c r="G65" s="32"/>
      <c r="H65" s="32"/>
      <c r="I65" s="32"/>
      <c r="J65" s="32"/>
      <c r="K65" s="32"/>
      <c r="L65" s="10">
        <f t="shared" si="4"/>
        <v>44882.311410099996</v>
      </c>
      <c r="M65" s="32"/>
      <c r="N65" s="32"/>
      <c r="Q65" s="28"/>
    </row>
    <row r="66" spans="1:17" ht="12.75" customHeight="1" x14ac:dyDescent="0.2">
      <c r="A66" s="1"/>
      <c r="B66" s="9">
        <v>24</v>
      </c>
      <c r="C66" s="7"/>
      <c r="D66" s="30" t="s">
        <v>88</v>
      </c>
      <c r="E66" s="1">
        <v>1</v>
      </c>
      <c r="F66" s="10">
        <v>65904.510000000009</v>
      </c>
      <c r="G66" s="1"/>
      <c r="H66" s="10"/>
      <c r="I66" s="1"/>
      <c r="J66" s="10"/>
      <c r="K66" s="1"/>
      <c r="L66" s="10">
        <f t="shared" si="4"/>
        <v>70517.825700000016</v>
      </c>
      <c r="M66" s="1"/>
      <c r="N66" s="10"/>
    </row>
    <row r="67" spans="1:17" ht="12.75" customHeight="1" x14ac:dyDescent="0.2">
      <c r="A67" s="1"/>
      <c r="B67" s="9">
        <v>25</v>
      </c>
      <c r="C67" s="7"/>
      <c r="D67" s="7" t="s">
        <v>32</v>
      </c>
      <c r="E67" s="1">
        <v>1</v>
      </c>
      <c r="F67" s="10">
        <v>65904.510000000009</v>
      </c>
      <c r="G67" s="1"/>
      <c r="H67" s="10"/>
      <c r="I67" s="1"/>
      <c r="J67" s="10"/>
      <c r="K67" s="1"/>
      <c r="L67" s="10">
        <f t="shared" si="4"/>
        <v>70517.825700000016</v>
      </c>
      <c r="M67" s="1"/>
      <c r="N67" s="10"/>
    </row>
    <row r="68" spans="1:17" ht="12.75" customHeight="1" x14ac:dyDescent="0.2">
      <c r="A68" s="1"/>
      <c r="B68" s="9">
        <v>26</v>
      </c>
      <c r="C68" s="7"/>
      <c r="D68" s="7" t="s">
        <v>34</v>
      </c>
      <c r="E68" s="1">
        <v>1</v>
      </c>
      <c r="F68" s="10">
        <v>63369.68</v>
      </c>
      <c r="G68" s="1"/>
      <c r="H68" s="10"/>
      <c r="I68" s="1"/>
      <c r="J68" s="10"/>
      <c r="K68" s="1"/>
      <c r="L68" s="10">
        <f t="shared" si="4"/>
        <v>67805.5576</v>
      </c>
      <c r="M68" s="1"/>
      <c r="N68" s="10"/>
    </row>
    <row r="69" spans="1:17" ht="12.75" customHeight="1" x14ac:dyDescent="0.2">
      <c r="A69" s="1"/>
      <c r="B69" s="9">
        <v>27</v>
      </c>
      <c r="C69" s="7"/>
      <c r="D69" s="7" t="s">
        <v>35</v>
      </c>
      <c r="E69" s="1">
        <v>1</v>
      </c>
      <c r="F69" s="10">
        <v>63369.68</v>
      </c>
      <c r="G69" s="1"/>
      <c r="H69" s="10"/>
      <c r="I69" s="1"/>
      <c r="J69" s="10"/>
      <c r="K69" s="1"/>
      <c r="L69" s="10">
        <f t="shared" si="4"/>
        <v>67805.5576</v>
      </c>
      <c r="M69" s="1"/>
      <c r="N69" s="10"/>
    </row>
    <row r="70" spans="1:17" ht="12.75" customHeight="1" x14ac:dyDescent="0.2">
      <c r="A70" s="1"/>
      <c r="B70" s="9">
        <v>28</v>
      </c>
      <c r="C70" s="7"/>
      <c r="D70" s="7" t="s">
        <v>81</v>
      </c>
      <c r="E70" s="1">
        <v>1</v>
      </c>
      <c r="F70" s="10">
        <v>63369.68</v>
      </c>
      <c r="G70" s="1"/>
      <c r="H70" s="10"/>
      <c r="I70" s="1"/>
      <c r="J70" s="10"/>
      <c r="K70" s="1"/>
      <c r="L70" s="10">
        <f t="shared" si="4"/>
        <v>67805.5576</v>
      </c>
      <c r="M70" s="1"/>
      <c r="N70" s="10"/>
    </row>
    <row r="71" spans="1:17" ht="12.75" customHeight="1" x14ac:dyDescent="0.2">
      <c r="A71" s="1"/>
      <c r="B71" s="9">
        <v>29</v>
      </c>
      <c r="C71" s="7"/>
      <c r="D71" s="7" t="s">
        <v>36</v>
      </c>
      <c r="E71" s="1">
        <v>5</v>
      </c>
      <c r="F71" s="10">
        <v>62089.932179999996</v>
      </c>
      <c r="G71" s="1"/>
      <c r="H71" s="10"/>
      <c r="I71" s="1"/>
      <c r="J71" s="10"/>
      <c r="K71" s="1"/>
      <c r="L71" s="10">
        <f t="shared" si="4"/>
        <v>66436.227432600004</v>
      </c>
      <c r="M71" s="1"/>
      <c r="N71" s="10"/>
    </row>
    <row r="72" spans="1:17" s="29" customFormat="1" ht="12.75" customHeight="1" x14ac:dyDescent="0.2">
      <c r="A72" s="28"/>
      <c r="B72" s="9">
        <v>30</v>
      </c>
      <c r="D72" s="30" t="s">
        <v>56</v>
      </c>
      <c r="E72" s="32">
        <v>16</v>
      </c>
      <c r="F72" s="32"/>
      <c r="G72" s="32"/>
      <c r="H72" s="32"/>
      <c r="I72" s="32"/>
      <c r="J72" s="32"/>
      <c r="K72" s="32"/>
      <c r="L72" s="32"/>
      <c r="M72" s="32"/>
      <c r="N72" s="32"/>
    </row>
    <row r="73" spans="1:17" s="29" customFormat="1" ht="12.75" customHeight="1" x14ac:dyDescent="0.2">
      <c r="A73" s="28"/>
      <c r="B73" s="34"/>
      <c r="D73" s="30" t="s">
        <v>57</v>
      </c>
      <c r="E73" s="32"/>
      <c r="F73" s="32">
        <v>60932.22</v>
      </c>
      <c r="G73" s="32"/>
      <c r="H73" s="32"/>
      <c r="I73" s="32"/>
      <c r="J73" s="32"/>
      <c r="K73" s="32"/>
      <c r="L73" s="32">
        <f t="shared" ref="L73:L83" si="5">F73*(1+$O$8)</f>
        <v>65197.475400000003</v>
      </c>
      <c r="M73" s="32"/>
      <c r="N73" s="32"/>
      <c r="O73" s="32"/>
      <c r="P73" s="32"/>
      <c r="Q73" s="28"/>
    </row>
    <row r="74" spans="1:17" s="29" customFormat="1" ht="12.75" customHeight="1" x14ac:dyDescent="0.2">
      <c r="A74" s="28"/>
      <c r="B74" s="31"/>
      <c r="D74" s="30" t="s">
        <v>58</v>
      </c>
      <c r="E74" s="32"/>
      <c r="F74" s="32">
        <v>60932.22</v>
      </c>
      <c r="G74" s="32"/>
      <c r="H74" s="32"/>
      <c r="I74" s="32"/>
      <c r="J74" s="32"/>
      <c r="K74" s="32"/>
      <c r="L74" s="32">
        <f t="shared" si="5"/>
        <v>65197.475400000003</v>
      </c>
      <c r="M74" s="32"/>
      <c r="N74" s="32"/>
      <c r="O74" s="28"/>
      <c r="P74" s="28"/>
    </row>
    <row r="75" spans="1:17" s="29" customFormat="1" ht="12.75" customHeight="1" x14ac:dyDescent="0.2">
      <c r="A75" s="28"/>
      <c r="B75" s="31"/>
      <c r="D75" s="30" t="s">
        <v>59</v>
      </c>
      <c r="E75" s="32"/>
      <c r="F75" s="32">
        <v>56335.5</v>
      </c>
      <c r="G75" s="32"/>
      <c r="H75" s="32"/>
      <c r="I75" s="32"/>
      <c r="J75" s="32"/>
      <c r="K75" s="32"/>
      <c r="L75" s="32">
        <f t="shared" si="5"/>
        <v>60278.985000000001</v>
      </c>
      <c r="M75" s="32"/>
      <c r="N75" s="32"/>
      <c r="O75" s="28"/>
      <c r="P75" s="28"/>
    </row>
    <row r="76" spans="1:17" s="29" customFormat="1" ht="12.75" customHeight="1" x14ac:dyDescent="0.2">
      <c r="A76" s="28"/>
      <c r="B76" s="31"/>
      <c r="D76" s="30" t="s">
        <v>40</v>
      </c>
      <c r="E76" s="32"/>
      <c r="F76" s="32">
        <v>54168.75</v>
      </c>
      <c r="G76" s="32"/>
      <c r="H76" s="32"/>
      <c r="I76" s="32"/>
      <c r="J76" s="32"/>
      <c r="K76" s="32"/>
      <c r="L76" s="32">
        <f t="shared" si="5"/>
        <v>57960.5625</v>
      </c>
      <c r="M76" s="32"/>
      <c r="N76" s="32"/>
      <c r="O76" s="28"/>
      <c r="P76" s="28"/>
    </row>
    <row r="77" spans="1:17" ht="12.75" customHeight="1" x14ac:dyDescent="0.2">
      <c r="A77" s="1"/>
      <c r="B77" s="9"/>
      <c r="C77" s="7"/>
      <c r="D77" s="30" t="s">
        <v>60</v>
      </c>
      <c r="E77" s="10"/>
      <c r="F77" s="10">
        <v>54168.75</v>
      </c>
      <c r="G77" s="10"/>
      <c r="H77" s="10"/>
      <c r="I77" s="10"/>
      <c r="J77" s="10"/>
      <c r="K77" s="10"/>
      <c r="L77" s="32">
        <f t="shared" si="5"/>
        <v>57960.5625</v>
      </c>
      <c r="M77" s="32"/>
      <c r="N77" s="32"/>
    </row>
    <row r="78" spans="1:17" s="29" customFormat="1" ht="12.75" customHeight="1" x14ac:dyDescent="0.2">
      <c r="A78" s="28"/>
      <c r="B78" s="31"/>
      <c r="D78" s="30" t="s">
        <v>42</v>
      </c>
      <c r="E78" s="32"/>
      <c r="F78" s="32">
        <v>48155.350000000006</v>
      </c>
      <c r="G78" s="32"/>
      <c r="H78" s="32"/>
      <c r="I78" s="32"/>
      <c r="J78" s="32"/>
      <c r="K78" s="32"/>
      <c r="L78" s="32">
        <f t="shared" si="5"/>
        <v>51526.224500000011</v>
      </c>
      <c r="M78" s="32"/>
      <c r="N78" s="32"/>
      <c r="O78" s="28"/>
      <c r="P78" s="28"/>
    </row>
    <row r="79" spans="1:17" ht="12.75" customHeight="1" x14ac:dyDescent="0.2">
      <c r="A79" s="1"/>
      <c r="B79" s="9"/>
      <c r="C79" s="7"/>
      <c r="D79" s="30" t="s">
        <v>61</v>
      </c>
      <c r="E79" s="10"/>
      <c r="F79" s="10">
        <v>48155.350000000006</v>
      </c>
      <c r="G79" s="10"/>
      <c r="H79" s="10"/>
      <c r="I79" s="10"/>
      <c r="J79" s="10"/>
      <c r="K79" s="10"/>
      <c r="L79" s="32">
        <f t="shared" si="5"/>
        <v>51526.224500000011</v>
      </c>
      <c r="M79" s="32"/>
      <c r="N79" s="32"/>
    </row>
    <row r="80" spans="1:17" s="29" customFormat="1" ht="12.75" customHeight="1" x14ac:dyDescent="0.2">
      <c r="A80" s="28"/>
      <c r="B80" s="31"/>
      <c r="D80" s="30" t="s">
        <v>44</v>
      </c>
      <c r="E80" s="32"/>
      <c r="F80" s="32">
        <v>42809.630000000005</v>
      </c>
      <c r="G80" s="32"/>
      <c r="H80" s="32"/>
      <c r="I80" s="32"/>
      <c r="J80" s="32"/>
      <c r="K80" s="32"/>
      <c r="L80" s="32">
        <f t="shared" si="5"/>
        <v>45806.304100000008</v>
      </c>
      <c r="M80" s="32"/>
      <c r="N80" s="32"/>
      <c r="O80" s="28"/>
      <c r="P80" s="28"/>
    </row>
    <row r="81" spans="1:14" ht="12.75" customHeight="1" x14ac:dyDescent="0.2">
      <c r="A81" s="1"/>
      <c r="B81" s="9"/>
      <c r="C81" s="7"/>
      <c r="D81" s="30" t="s">
        <v>113</v>
      </c>
      <c r="E81" s="10"/>
      <c r="F81" s="10">
        <v>35186.950000000004</v>
      </c>
      <c r="G81" s="10"/>
      <c r="H81" s="10"/>
      <c r="I81" s="10"/>
      <c r="J81" s="10"/>
      <c r="K81" s="10"/>
      <c r="L81" s="32">
        <f t="shared" si="5"/>
        <v>37650.036500000009</v>
      </c>
      <c r="M81" s="32"/>
      <c r="N81" s="32"/>
    </row>
    <row r="82" spans="1:14" ht="12.75" customHeight="1" x14ac:dyDescent="0.2">
      <c r="A82" s="1"/>
      <c r="B82" s="9">
        <v>31</v>
      </c>
      <c r="C82" s="7"/>
      <c r="D82" s="7" t="s">
        <v>117</v>
      </c>
      <c r="E82" s="1">
        <v>1</v>
      </c>
      <c r="F82" s="10">
        <v>60932.22</v>
      </c>
      <c r="G82" s="1"/>
      <c r="H82" s="10"/>
      <c r="I82" s="1"/>
      <c r="J82" s="10"/>
      <c r="K82" s="1"/>
      <c r="L82" s="10">
        <f t="shared" si="5"/>
        <v>65197.475400000003</v>
      </c>
      <c r="M82" s="1"/>
      <c r="N82" s="32"/>
    </row>
    <row r="83" spans="1:14" ht="12.75" customHeight="1" x14ac:dyDescent="0.2">
      <c r="A83" s="1"/>
      <c r="B83" s="9">
        <v>32</v>
      </c>
      <c r="C83" s="7"/>
      <c r="D83" s="7" t="s">
        <v>118</v>
      </c>
      <c r="E83" s="1">
        <v>1</v>
      </c>
      <c r="F83" s="10">
        <v>60932.22</v>
      </c>
      <c r="G83" s="1"/>
      <c r="H83" s="10"/>
      <c r="I83" s="1"/>
      <c r="J83" s="10"/>
      <c r="K83" s="1"/>
      <c r="L83" s="10">
        <f t="shared" si="5"/>
        <v>65197.475400000003</v>
      </c>
      <c r="M83" s="1"/>
      <c r="N83" s="32"/>
    </row>
    <row r="84" spans="1:14" ht="12.75" customHeight="1" x14ac:dyDescent="0.2">
      <c r="A84" s="1"/>
      <c r="B84" s="9">
        <v>33</v>
      </c>
      <c r="C84" s="7"/>
      <c r="D84" s="7" t="s">
        <v>119</v>
      </c>
      <c r="E84" s="1">
        <v>2</v>
      </c>
      <c r="F84" s="10"/>
      <c r="G84" s="1"/>
      <c r="H84" s="10"/>
      <c r="I84" s="1"/>
      <c r="J84" s="10"/>
      <c r="K84" s="1"/>
      <c r="L84" s="10"/>
      <c r="M84" s="1"/>
      <c r="N84" s="7"/>
    </row>
    <row r="85" spans="1:14" ht="12.75" customHeight="1" x14ac:dyDescent="0.2">
      <c r="A85" s="1"/>
      <c r="B85" s="9"/>
      <c r="C85" s="7"/>
      <c r="D85" s="7" t="s">
        <v>120</v>
      </c>
      <c r="E85" s="1"/>
      <c r="F85" s="10">
        <v>60932.22</v>
      </c>
      <c r="G85" s="1"/>
      <c r="H85" s="10"/>
      <c r="I85" s="1"/>
      <c r="J85" s="10"/>
      <c r="K85" s="1"/>
      <c r="L85" s="10">
        <f t="shared" ref="L85:L93" si="6">F85*(1+$O$8)</f>
        <v>65197.475400000003</v>
      </c>
      <c r="M85" s="1"/>
      <c r="N85" s="32"/>
    </row>
    <row r="86" spans="1:14" ht="12.75" customHeight="1" x14ac:dyDescent="0.2">
      <c r="A86" s="1"/>
      <c r="B86" s="9"/>
      <c r="C86" s="7"/>
      <c r="D86" s="7" t="s">
        <v>121</v>
      </c>
      <c r="E86" s="1"/>
      <c r="F86" s="10">
        <v>52085.460000000006</v>
      </c>
      <c r="G86" s="1"/>
      <c r="H86" s="10"/>
      <c r="I86" s="1"/>
      <c r="J86" s="10"/>
      <c r="K86" s="1"/>
      <c r="L86" s="10">
        <f t="shared" si="6"/>
        <v>55731.442200000012</v>
      </c>
      <c r="M86" s="1"/>
      <c r="N86" s="32"/>
    </row>
    <row r="87" spans="1:14" ht="12.75" customHeight="1" x14ac:dyDescent="0.2">
      <c r="A87" s="1"/>
      <c r="B87" s="9"/>
      <c r="C87" s="7"/>
      <c r="D87" s="7" t="s">
        <v>122</v>
      </c>
      <c r="E87" s="1"/>
      <c r="F87" s="10">
        <v>48155.350000000006</v>
      </c>
      <c r="G87" s="1"/>
      <c r="H87" s="10"/>
      <c r="I87" s="1"/>
      <c r="J87" s="10"/>
      <c r="K87" s="1"/>
      <c r="L87" s="10">
        <f t="shared" si="6"/>
        <v>51526.224500000011</v>
      </c>
      <c r="M87" s="1"/>
      <c r="N87" s="32"/>
    </row>
    <row r="88" spans="1:14" ht="12.75" customHeight="1" x14ac:dyDescent="0.2">
      <c r="A88" s="1"/>
      <c r="B88" s="9"/>
      <c r="C88" s="7"/>
      <c r="D88" s="7" t="s">
        <v>123</v>
      </c>
      <c r="E88" s="1"/>
      <c r="F88" s="10">
        <v>44522.700000000004</v>
      </c>
      <c r="G88" s="1"/>
      <c r="H88" s="10"/>
      <c r="I88" s="1"/>
      <c r="J88" s="10"/>
      <c r="K88" s="1"/>
      <c r="L88" s="10">
        <f t="shared" si="6"/>
        <v>47639.289000000004</v>
      </c>
      <c r="M88" s="1"/>
      <c r="N88" s="32"/>
    </row>
    <row r="89" spans="1:14" ht="12.75" customHeight="1" x14ac:dyDescent="0.2">
      <c r="A89" s="1"/>
      <c r="B89" s="9">
        <v>34</v>
      </c>
      <c r="C89" s="7"/>
      <c r="D89" s="7" t="s">
        <v>114</v>
      </c>
      <c r="E89" s="1">
        <v>1</v>
      </c>
      <c r="F89" s="10">
        <v>60932.22</v>
      </c>
      <c r="G89" s="1"/>
      <c r="H89" s="10"/>
      <c r="I89" s="1"/>
      <c r="J89" s="10"/>
      <c r="K89" s="1"/>
      <c r="L89" s="10">
        <f t="shared" si="6"/>
        <v>65197.475400000003</v>
      </c>
      <c r="M89" s="1"/>
      <c r="N89" s="10"/>
    </row>
    <row r="90" spans="1:14" ht="12.75" customHeight="1" x14ac:dyDescent="0.2">
      <c r="A90" s="1"/>
      <c r="B90" s="9">
        <v>35</v>
      </c>
      <c r="C90" s="7"/>
      <c r="D90" s="7" t="s">
        <v>115</v>
      </c>
      <c r="E90" s="1">
        <v>1</v>
      </c>
      <c r="F90" s="10">
        <v>56335.5</v>
      </c>
      <c r="G90" s="1"/>
      <c r="H90" s="10"/>
      <c r="I90" s="1"/>
      <c r="J90" s="10"/>
      <c r="K90" s="1"/>
      <c r="L90" s="10">
        <f t="shared" si="6"/>
        <v>60278.985000000001</v>
      </c>
      <c r="M90" s="1"/>
      <c r="N90" s="10"/>
    </row>
    <row r="91" spans="1:14" ht="12.75" customHeight="1" x14ac:dyDescent="0.2">
      <c r="A91" s="1"/>
      <c r="B91" s="9">
        <v>36</v>
      </c>
      <c r="C91" s="7"/>
      <c r="D91" s="7" t="s">
        <v>116</v>
      </c>
      <c r="E91" s="1">
        <v>1</v>
      </c>
      <c r="F91" s="10">
        <v>56335.5</v>
      </c>
      <c r="G91" s="1"/>
      <c r="H91" s="10"/>
      <c r="I91" s="1"/>
      <c r="J91" s="10"/>
      <c r="K91" s="1"/>
      <c r="L91" s="10">
        <f t="shared" si="6"/>
        <v>60278.985000000001</v>
      </c>
      <c r="M91" s="1"/>
      <c r="N91" s="10"/>
    </row>
    <row r="92" spans="1:14" ht="12.75" customHeight="1" x14ac:dyDescent="0.2">
      <c r="A92" s="1"/>
      <c r="B92" s="9">
        <v>37</v>
      </c>
      <c r="C92" s="7"/>
      <c r="D92" s="7" t="s">
        <v>41</v>
      </c>
      <c r="E92" s="1">
        <v>1</v>
      </c>
      <c r="F92" s="10">
        <v>54168.75</v>
      </c>
      <c r="G92" s="1"/>
      <c r="H92" s="10"/>
      <c r="I92" s="1"/>
      <c r="J92" s="10"/>
      <c r="K92" s="1"/>
      <c r="L92" s="10">
        <f t="shared" si="6"/>
        <v>57960.5625</v>
      </c>
      <c r="M92" s="1"/>
      <c r="N92" s="10"/>
    </row>
    <row r="93" spans="1:14" ht="12.75" customHeight="1" x14ac:dyDescent="0.2">
      <c r="A93" s="1"/>
      <c r="B93" s="9">
        <v>38</v>
      </c>
      <c r="C93" s="7"/>
      <c r="D93" s="7" t="s">
        <v>43</v>
      </c>
      <c r="E93" s="1">
        <v>3</v>
      </c>
      <c r="F93" s="10">
        <v>46303.18</v>
      </c>
      <c r="G93" s="1"/>
      <c r="H93" s="10"/>
      <c r="I93" s="1"/>
      <c r="J93" s="10"/>
      <c r="K93" s="1"/>
      <c r="L93" s="10">
        <f t="shared" si="6"/>
        <v>49544.402600000001</v>
      </c>
      <c r="M93" s="1"/>
      <c r="N93" s="10"/>
    </row>
    <row r="94" spans="1:14" ht="12.75" customHeight="1" x14ac:dyDescent="0.2">
      <c r="A94" s="1"/>
      <c r="B94" s="9"/>
      <c r="C94" s="7"/>
      <c r="D94" s="8" t="s">
        <v>0</v>
      </c>
      <c r="E94" s="20">
        <f>SUM(E14:E93)</f>
        <v>72</v>
      </c>
      <c r="F94" s="10"/>
      <c r="G94" s="20">
        <f>SUM(G14:G93)</f>
        <v>0</v>
      </c>
      <c r="H94" s="10"/>
      <c r="I94" s="20">
        <f>SUM(I14:I93)</f>
        <v>0</v>
      </c>
      <c r="J94" s="10"/>
      <c r="K94" s="20">
        <f>SUM(K14:K93)</f>
        <v>0</v>
      </c>
      <c r="L94" s="10"/>
      <c r="M94" s="20">
        <f>SUM(M14:M93)</f>
        <v>0</v>
      </c>
    </row>
    <row r="95" spans="1:14" ht="12.75" customHeight="1" x14ac:dyDescent="0.2">
      <c r="A95" s="1"/>
      <c r="B95" s="9"/>
      <c r="C95" s="7"/>
      <c r="D95" s="7"/>
      <c r="E95" s="1"/>
      <c r="F95" s="10"/>
      <c r="G95" s="1"/>
      <c r="H95" s="10"/>
      <c r="I95" s="1"/>
      <c r="J95" s="10"/>
      <c r="K95" s="1"/>
      <c r="L95" s="10"/>
      <c r="M95" s="1"/>
      <c r="N95" s="1"/>
    </row>
    <row r="96" spans="1:14" ht="12.75" customHeight="1" x14ac:dyDescent="0.2">
      <c r="A96" s="1"/>
      <c r="B96" s="9"/>
      <c r="C96" s="7"/>
      <c r="D96" s="7" t="s">
        <v>8</v>
      </c>
      <c r="E96" s="1"/>
      <c r="F96" s="10"/>
      <c r="G96" s="1"/>
      <c r="H96" s="10"/>
      <c r="I96" s="1"/>
      <c r="J96" s="10"/>
      <c r="K96" s="1"/>
      <c r="L96" s="10"/>
      <c r="M96" s="10"/>
    </row>
    <row r="97" spans="1:14" ht="12.75" customHeight="1" x14ac:dyDescent="0.2">
      <c r="A97" s="1"/>
      <c r="B97" s="9"/>
      <c r="C97" s="7"/>
      <c r="D97" s="7" t="s">
        <v>3</v>
      </c>
      <c r="E97" s="1"/>
      <c r="F97" s="10"/>
      <c r="G97" s="1"/>
      <c r="H97" s="10"/>
      <c r="I97" s="1"/>
      <c r="J97" s="10"/>
      <c r="K97" s="1"/>
      <c r="L97" s="10"/>
      <c r="M97" s="10"/>
    </row>
    <row r="98" spans="1:14" ht="12.75" customHeight="1" x14ac:dyDescent="0.2">
      <c r="A98" s="1"/>
      <c r="B98" s="9">
        <v>39</v>
      </c>
      <c r="C98" s="7"/>
      <c r="D98" s="7" t="s">
        <v>7</v>
      </c>
      <c r="E98" s="1">
        <v>2</v>
      </c>
      <c r="F98" s="10">
        <v>132400.10535520292</v>
      </c>
      <c r="G98" s="1"/>
      <c r="H98" s="10"/>
      <c r="I98" s="1"/>
      <c r="J98" s="10"/>
      <c r="K98" s="1"/>
      <c r="L98" s="10">
        <f t="shared" ref="L98:L107" si="7">F98*(1+$O$8)</f>
        <v>141668.11273006714</v>
      </c>
      <c r="M98" s="1"/>
      <c r="N98" s="10"/>
    </row>
    <row r="99" spans="1:14" ht="12.75" customHeight="1" x14ac:dyDescent="0.2">
      <c r="A99" s="1"/>
      <c r="B99" s="9">
        <v>40</v>
      </c>
      <c r="C99" s="7"/>
      <c r="D99" s="7" t="s">
        <v>83</v>
      </c>
      <c r="E99" s="1">
        <v>1</v>
      </c>
      <c r="F99" s="10">
        <v>130994.8687935534</v>
      </c>
      <c r="G99" s="1"/>
      <c r="H99" s="10"/>
      <c r="I99" s="1"/>
      <c r="J99" s="10"/>
      <c r="K99" s="1"/>
      <c r="L99" s="10">
        <f t="shared" si="7"/>
        <v>140164.50960910216</v>
      </c>
      <c r="M99" s="1"/>
      <c r="N99" s="10"/>
    </row>
    <row r="100" spans="1:14" ht="12.75" customHeight="1" x14ac:dyDescent="0.2">
      <c r="A100" s="1"/>
      <c r="B100" s="9">
        <v>41</v>
      </c>
      <c r="C100" s="7"/>
      <c r="D100" s="7" t="s">
        <v>74</v>
      </c>
      <c r="E100" s="1">
        <v>1</v>
      </c>
      <c r="F100" s="10">
        <v>120203.12900753497</v>
      </c>
      <c r="G100" s="1"/>
      <c r="H100" s="10"/>
      <c r="I100" s="1"/>
      <c r="J100" s="10"/>
      <c r="K100" s="1"/>
      <c r="L100" s="10">
        <f t="shared" si="7"/>
        <v>128617.34803806242</v>
      </c>
      <c r="M100" s="1"/>
      <c r="N100" s="10"/>
    </row>
    <row r="101" spans="1:14" ht="12.75" customHeight="1" x14ac:dyDescent="0.2">
      <c r="A101" s="1"/>
      <c r="B101" s="9">
        <v>42</v>
      </c>
      <c r="C101" s="7"/>
      <c r="D101" s="7" t="s">
        <v>84</v>
      </c>
      <c r="E101" s="1">
        <v>1</v>
      </c>
      <c r="F101" s="10">
        <v>117569.44031265916</v>
      </c>
      <c r="G101" s="1"/>
      <c r="H101" s="10"/>
      <c r="I101" s="1"/>
      <c r="J101" s="10"/>
      <c r="K101" s="1"/>
      <c r="L101" s="10">
        <f t="shared" si="7"/>
        <v>125799.30113454531</v>
      </c>
      <c r="M101" s="1"/>
      <c r="N101" s="10"/>
    </row>
    <row r="102" spans="1:14" ht="12.75" customHeight="1" x14ac:dyDescent="0.2">
      <c r="A102" s="1"/>
      <c r="B102" s="9">
        <v>43</v>
      </c>
      <c r="C102" s="7"/>
      <c r="D102" s="7" t="s">
        <v>85</v>
      </c>
      <c r="E102" s="1">
        <v>1</v>
      </c>
      <c r="F102" s="10">
        <v>117569.44031265916</v>
      </c>
      <c r="G102" s="1"/>
      <c r="H102" s="10"/>
      <c r="I102" s="1"/>
      <c r="J102" s="10"/>
      <c r="K102" s="1"/>
      <c r="L102" s="10">
        <f t="shared" si="7"/>
        <v>125799.30113454531</v>
      </c>
      <c r="M102" s="1"/>
      <c r="N102" s="10"/>
    </row>
    <row r="103" spans="1:14" ht="12.75" customHeight="1" x14ac:dyDescent="0.2">
      <c r="A103" s="1"/>
      <c r="B103" s="9">
        <v>44</v>
      </c>
      <c r="C103" s="7"/>
      <c r="D103" s="7" t="s">
        <v>28</v>
      </c>
      <c r="E103" s="1">
        <v>2</v>
      </c>
      <c r="F103" s="10">
        <v>115473.31755528794</v>
      </c>
      <c r="G103" s="1"/>
      <c r="H103" s="10"/>
      <c r="I103" s="1"/>
      <c r="J103" s="10"/>
      <c r="K103" s="1"/>
      <c r="L103" s="10">
        <f t="shared" si="7"/>
        <v>123556.4497841581</v>
      </c>
      <c r="M103" s="1"/>
      <c r="N103" s="10"/>
    </row>
    <row r="104" spans="1:14" ht="12.75" customHeight="1" x14ac:dyDescent="0.2">
      <c r="A104" s="1"/>
      <c r="B104" s="9">
        <v>45</v>
      </c>
      <c r="C104" s="7"/>
      <c r="D104" s="7" t="s">
        <v>73</v>
      </c>
      <c r="E104" s="1">
        <v>1</v>
      </c>
      <c r="F104" s="10">
        <v>115473.31755528794</v>
      </c>
      <c r="G104" s="1"/>
      <c r="H104" s="10"/>
      <c r="I104" s="1"/>
      <c r="J104" s="10"/>
      <c r="K104" s="1"/>
      <c r="L104" s="10">
        <f t="shared" si="7"/>
        <v>123556.4497841581</v>
      </c>
      <c r="M104" s="1"/>
      <c r="N104" s="10"/>
    </row>
    <row r="105" spans="1:14" ht="12.75" customHeight="1" x14ac:dyDescent="0.2">
      <c r="A105" s="1"/>
      <c r="B105" s="9">
        <v>46</v>
      </c>
      <c r="C105" s="7"/>
      <c r="D105" s="7" t="s">
        <v>6</v>
      </c>
      <c r="E105" s="1">
        <v>1</v>
      </c>
      <c r="F105" s="10">
        <v>115473.10768692207</v>
      </c>
      <c r="G105" s="1"/>
      <c r="H105" s="10"/>
      <c r="I105" s="1"/>
      <c r="J105" s="10"/>
      <c r="K105" s="1"/>
      <c r="L105" s="10">
        <f t="shared" si="7"/>
        <v>123556.22522500662</v>
      </c>
      <c r="M105" s="1"/>
      <c r="N105" s="10"/>
    </row>
    <row r="106" spans="1:14" ht="12.75" customHeight="1" x14ac:dyDescent="0.2">
      <c r="A106" s="1"/>
      <c r="B106" s="9">
        <v>47</v>
      </c>
      <c r="C106" s="7"/>
      <c r="D106" s="7" t="s">
        <v>5</v>
      </c>
      <c r="E106" s="1">
        <v>10</v>
      </c>
      <c r="F106" s="10">
        <v>108947.95779282352</v>
      </c>
      <c r="G106" s="1"/>
      <c r="H106" s="10"/>
      <c r="I106" s="1"/>
      <c r="J106" s="10"/>
      <c r="K106" s="1"/>
      <c r="L106" s="10">
        <f t="shared" si="7"/>
        <v>116574.31483832118</v>
      </c>
      <c r="M106" s="1"/>
      <c r="N106" s="10"/>
    </row>
    <row r="107" spans="1:14" ht="12.75" customHeight="1" x14ac:dyDescent="0.2">
      <c r="A107" s="1"/>
      <c r="B107" s="9">
        <v>48</v>
      </c>
      <c r="C107" s="7"/>
      <c r="D107" s="7" t="s">
        <v>86</v>
      </c>
      <c r="E107" s="18">
        <v>1</v>
      </c>
      <c r="F107" s="10">
        <v>108947.95426</v>
      </c>
      <c r="G107" s="18"/>
      <c r="H107" s="10"/>
      <c r="I107" s="18"/>
      <c r="J107" s="10"/>
      <c r="K107" s="18"/>
      <c r="L107" s="10">
        <f t="shared" si="7"/>
        <v>116574.31105820001</v>
      </c>
      <c r="M107" s="18"/>
      <c r="N107" s="10"/>
    </row>
    <row r="108" spans="1:14" ht="12.75" customHeight="1" x14ac:dyDescent="0.2">
      <c r="A108" s="1"/>
      <c r="B108" s="9"/>
      <c r="C108" s="7"/>
      <c r="D108" s="8" t="s">
        <v>0</v>
      </c>
      <c r="E108" s="1">
        <f>SUM(E98:E107)</f>
        <v>21</v>
      </c>
      <c r="F108" s="10"/>
      <c r="G108" s="1">
        <f>SUM(G98:G107)</f>
        <v>0</v>
      </c>
      <c r="H108" s="10"/>
      <c r="I108" s="1">
        <f>SUM(I98:I107)</f>
        <v>0</v>
      </c>
      <c r="J108" s="10"/>
      <c r="K108" s="1">
        <f>SUM(K98:K107)</f>
        <v>0</v>
      </c>
      <c r="L108" s="10"/>
      <c r="M108" s="1">
        <f>SUM(M98:M107)</f>
        <v>0</v>
      </c>
    </row>
    <row r="109" spans="1:14" ht="12.75" customHeight="1" x14ac:dyDescent="0.2">
      <c r="A109" s="1"/>
      <c r="B109" s="9"/>
      <c r="C109" s="7"/>
      <c r="D109" s="7"/>
      <c r="E109" s="1"/>
      <c r="F109" s="10"/>
      <c r="G109" s="1"/>
      <c r="H109" s="10"/>
      <c r="I109" s="1"/>
      <c r="J109" s="10"/>
      <c r="K109" s="1"/>
      <c r="L109" s="10"/>
      <c r="M109" s="10"/>
    </row>
    <row r="110" spans="1:14" ht="12.75" customHeight="1" x14ac:dyDescent="0.2">
      <c r="A110" s="1"/>
      <c r="B110" s="9"/>
      <c r="C110" s="7"/>
      <c r="D110" s="7" t="s">
        <v>4</v>
      </c>
      <c r="E110" s="1"/>
      <c r="F110" s="10"/>
      <c r="G110" s="1"/>
      <c r="H110" s="10"/>
      <c r="I110" s="1"/>
      <c r="J110" s="10"/>
      <c r="K110" s="1"/>
      <c r="L110" s="10"/>
      <c r="M110" s="10"/>
    </row>
    <row r="111" spans="1:14" ht="12.75" customHeight="1" x14ac:dyDescent="0.2">
      <c r="A111" s="1"/>
      <c r="B111" s="9"/>
      <c r="C111" s="7"/>
      <c r="D111" s="7" t="s">
        <v>3</v>
      </c>
      <c r="E111" s="1"/>
      <c r="F111" s="10"/>
      <c r="G111" s="1"/>
      <c r="H111" s="10"/>
      <c r="I111" s="1"/>
      <c r="J111" s="10"/>
      <c r="K111" s="1"/>
      <c r="L111" s="10"/>
      <c r="M111" s="10"/>
    </row>
    <row r="112" spans="1:14" ht="12.75" customHeight="1" x14ac:dyDescent="0.2">
      <c r="A112" s="1"/>
      <c r="B112" s="9">
        <v>49</v>
      </c>
      <c r="C112" s="7"/>
      <c r="D112" s="7" t="s">
        <v>2</v>
      </c>
      <c r="E112" s="1">
        <v>52</v>
      </c>
      <c r="F112" s="10">
        <v>100849.63340115908</v>
      </c>
      <c r="G112" s="1"/>
      <c r="H112" s="10"/>
      <c r="I112" s="1"/>
      <c r="J112" s="10"/>
      <c r="K112" s="1"/>
      <c r="L112" s="10">
        <f t="shared" ref="L112" si="8">F112*(1+$O$8)</f>
        <v>107909.10773924022</v>
      </c>
      <c r="M112" s="10"/>
      <c r="N112" s="10"/>
    </row>
    <row r="113" spans="1:14" ht="12.75" customHeight="1" x14ac:dyDescent="0.2">
      <c r="A113" s="1"/>
      <c r="B113" s="9">
        <v>50</v>
      </c>
      <c r="C113" s="7"/>
      <c r="D113" s="7" t="s">
        <v>1</v>
      </c>
      <c r="E113" s="18">
        <v>96</v>
      </c>
      <c r="F113" s="10">
        <v>50755.498279905842</v>
      </c>
      <c r="G113" s="18"/>
      <c r="H113" s="10"/>
      <c r="I113" s="18"/>
      <c r="J113" s="10"/>
      <c r="K113" s="18"/>
      <c r="L113" s="10">
        <f>F113*(1+$O$8)</f>
        <v>54308.383159499252</v>
      </c>
      <c r="M113" s="11"/>
      <c r="N113" s="10"/>
    </row>
    <row r="114" spans="1:14" ht="12.75" customHeight="1" x14ac:dyDescent="0.2">
      <c r="A114" s="1"/>
      <c r="B114" s="9"/>
      <c r="C114" s="7"/>
      <c r="D114" s="7" t="s">
        <v>105</v>
      </c>
      <c r="E114" s="1">
        <f>SUM(E112:E113)</f>
        <v>148</v>
      </c>
      <c r="F114" s="10"/>
      <c r="G114" s="1">
        <f>SUM(G112:G113)</f>
        <v>0</v>
      </c>
      <c r="H114" s="10"/>
      <c r="I114" s="1">
        <f>SUM(I112:I113)</f>
        <v>0</v>
      </c>
      <c r="J114" s="10"/>
      <c r="K114" s="1">
        <f>SUM(K112:K113)</f>
        <v>0</v>
      </c>
      <c r="L114" s="10"/>
      <c r="M114" s="10">
        <f>SUM(M112:M113)</f>
        <v>0</v>
      </c>
      <c r="N114" s="10"/>
    </row>
    <row r="115" spans="1:14" ht="12.75" customHeight="1" x14ac:dyDescent="0.2">
      <c r="A115" s="1"/>
      <c r="B115" s="9"/>
      <c r="C115" s="7"/>
      <c r="D115" s="7"/>
      <c r="E115" s="1"/>
      <c r="F115" s="10"/>
      <c r="G115" s="1"/>
      <c r="H115" s="10"/>
      <c r="I115" s="1"/>
      <c r="J115" s="10"/>
      <c r="K115" s="1"/>
      <c r="L115" s="10"/>
      <c r="M115" s="10"/>
      <c r="N115" s="10"/>
    </row>
    <row r="116" spans="1:14" ht="12.75" customHeight="1" x14ac:dyDescent="0.2">
      <c r="A116" s="1"/>
      <c r="B116" s="9"/>
      <c r="C116" s="7"/>
      <c r="D116" s="7" t="s">
        <v>104</v>
      </c>
      <c r="E116" s="1"/>
      <c r="F116" s="10"/>
      <c r="G116" s="1"/>
      <c r="H116" s="10"/>
      <c r="I116" s="1"/>
      <c r="J116" s="10"/>
      <c r="K116" s="1"/>
      <c r="L116" s="10"/>
      <c r="M116" s="10"/>
      <c r="N116" s="10"/>
    </row>
    <row r="117" spans="1:14" ht="12.75" customHeight="1" x14ac:dyDescent="0.2">
      <c r="A117" s="1"/>
      <c r="B117" s="9"/>
      <c r="C117" s="7"/>
      <c r="D117" s="7" t="s">
        <v>108</v>
      </c>
      <c r="E117" s="1"/>
      <c r="F117" s="10"/>
      <c r="G117" s="1"/>
      <c r="H117" s="10"/>
      <c r="I117" s="1"/>
      <c r="J117" s="10"/>
      <c r="K117" s="1"/>
      <c r="L117" s="10"/>
      <c r="M117" s="10"/>
      <c r="N117" s="10"/>
    </row>
    <row r="118" spans="1:14" ht="12.75" customHeight="1" x14ac:dyDescent="0.2">
      <c r="A118" s="1"/>
      <c r="B118" s="16">
        <v>51</v>
      </c>
      <c r="C118" s="7"/>
      <c r="D118" s="30" t="s">
        <v>109</v>
      </c>
      <c r="E118" s="1">
        <v>1</v>
      </c>
      <c r="F118" s="10">
        <v>95673.249315901907</v>
      </c>
      <c r="G118" s="1"/>
      <c r="H118" s="10"/>
      <c r="I118" s="1"/>
      <c r="J118" s="10"/>
      <c r="K118" s="1"/>
      <c r="L118" s="10">
        <f t="shared" ref="L118:L123" si="9">F118*(1+$O$8)</f>
        <v>102370.37676801505</v>
      </c>
      <c r="M118" s="10"/>
      <c r="N118" s="10"/>
    </row>
    <row r="119" spans="1:14" ht="12.75" customHeight="1" x14ac:dyDescent="0.2">
      <c r="A119" s="1"/>
      <c r="B119" s="16">
        <v>52</v>
      </c>
      <c r="C119" s="7"/>
      <c r="D119" s="30" t="s">
        <v>110</v>
      </c>
      <c r="E119" s="1">
        <v>1</v>
      </c>
      <c r="F119" s="10">
        <v>94990.345734819624</v>
      </c>
      <c r="G119" s="1"/>
      <c r="H119" s="10"/>
      <c r="I119" s="1"/>
      <c r="J119" s="10"/>
      <c r="K119" s="1"/>
      <c r="L119" s="10">
        <f t="shared" si="9"/>
        <v>101639.66993625701</v>
      </c>
      <c r="M119" s="10"/>
      <c r="N119" s="10"/>
    </row>
    <row r="120" spans="1:14" ht="12.75" customHeight="1" x14ac:dyDescent="0.2">
      <c r="A120" s="1" t="s">
        <v>16</v>
      </c>
      <c r="B120" s="51">
        <v>52.01</v>
      </c>
      <c r="C120" s="7"/>
      <c r="D120" s="52" t="s">
        <v>72</v>
      </c>
      <c r="E120" s="1">
        <v>2</v>
      </c>
      <c r="F120" s="10">
        <v>91697.027148876092</v>
      </c>
      <c r="G120" s="1"/>
      <c r="H120" s="10"/>
      <c r="I120" s="1"/>
      <c r="J120" s="10"/>
      <c r="K120" s="1"/>
      <c r="L120" s="10">
        <f t="shared" si="9"/>
        <v>98115.819049297424</v>
      </c>
      <c r="M120" s="10"/>
      <c r="N120" s="10"/>
    </row>
    <row r="121" spans="1:14" ht="12.75" customHeight="1" x14ac:dyDescent="0.2">
      <c r="A121" s="1"/>
      <c r="B121" s="16">
        <v>53</v>
      </c>
      <c r="C121" s="7"/>
      <c r="D121" s="30" t="s">
        <v>111</v>
      </c>
      <c r="E121" s="1">
        <v>1</v>
      </c>
      <c r="F121" s="10">
        <v>50081.350000000006</v>
      </c>
      <c r="G121" s="1"/>
      <c r="H121" s="10"/>
      <c r="I121" s="1"/>
      <c r="J121" s="10"/>
      <c r="K121" s="1"/>
      <c r="L121" s="10">
        <f t="shared" si="9"/>
        <v>53587.044500000011</v>
      </c>
      <c r="M121" s="10"/>
      <c r="N121" s="10"/>
    </row>
    <row r="122" spans="1:14" ht="12.75" customHeight="1" x14ac:dyDescent="0.2">
      <c r="A122" s="1"/>
      <c r="B122" s="16">
        <v>54</v>
      </c>
      <c r="C122" s="7"/>
      <c r="D122" s="30" t="s">
        <v>112</v>
      </c>
      <c r="E122" s="1">
        <v>1</v>
      </c>
      <c r="F122" s="10">
        <v>48155.35</v>
      </c>
      <c r="G122" s="1"/>
      <c r="H122" s="10"/>
      <c r="I122" s="1"/>
      <c r="J122" s="10"/>
      <c r="K122" s="1"/>
      <c r="L122" s="10">
        <f t="shared" si="9"/>
        <v>51526.224500000004</v>
      </c>
      <c r="M122" s="10"/>
      <c r="N122" s="10"/>
    </row>
    <row r="123" spans="1:14" ht="12.75" customHeight="1" x14ac:dyDescent="0.2">
      <c r="A123" s="1"/>
      <c r="B123" s="16">
        <v>55</v>
      </c>
      <c r="C123" s="7"/>
      <c r="D123" s="30" t="s">
        <v>82</v>
      </c>
      <c r="E123" s="18">
        <v>1</v>
      </c>
      <c r="F123" s="10">
        <v>46303.18</v>
      </c>
      <c r="G123" s="18"/>
      <c r="H123" s="10"/>
      <c r="I123" s="18"/>
      <c r="J123" s="10"/>
      <c r="K123" s="18"/>
      <c r="L123" s="10">
        <f t="shared" si="9"/>
        <v>49544.402600000001</v>
      </c>
      <c r="M123" s="11"/>
      <c r="N123" s="10"/>
    </row>
    <row r="124" spans="1:14" ht="12.75" customHeight="1" x14ac:dyDescent="0.2">
      <c r="A124" s="1"/>
      <c r="B124" s="45"/>
      <c r="C124" s="7"/>
      <c r="D124" s="7" t="s">
        <v>105</v>
      </c>
      <c r="E124" s="1">
        <f>SUM(E118:E123)</f>
        <v>7</v>
      </c>
      <c r="F124" s="10"/>
      <c r="G124" s="1">
        <f>SUM(G118:G123)</f>
        <v>0</v>
      </c>
      <c r="H124" s="10"/>
      <c r="I124" s="1">
        <f>SUM(I118:I123)</f>
        <v>0</v>
      </c>
      <c r="J124" s="10"/>
      <c r="K124" s="1">
        <f>SUM(K118:K123)</f>
        <v>0</v>
      </c>
      <c r="L124" s="10"/>
      <c r="M124" s="10">
        <f>SUM(M118:M123)</f>
        <v>0</v>
      </c>
      <c r="N124" s="10"/>
    </row>
    <row r="125" spans="1:14" ht="12.75" customHeight="1" x14ac:dyDescent="0.2">
      <c r="A125" s="1"/>
      <c r="B125" s="9"/>
      <c r="C125" s="7"/>
      <c r="D125" s="7"/>
      <c r="E125" s="18"/>
      <c r="F125" s="10"/>
      <c r="G125" s="18"/>
      <c r="H125" s="10"/>
      <c r="I125" s="18"/>
      <c r="J125" s="10"/>
      <c r="K125" s="18"/>
      <c r="L125" s="10"/>
      <c r="M125" s="11"/>
      <c r="N125" s="10"/>
    </row>
    <row r="126" spans="1:14" ht="12.75" customHeight="1" x14ac:dyDescent="0.2">
      <c r="A126" s="1"/>
      <c r="B126" s="19"/>
      <c r="C126" s="7"/>
      <c r="D126" s="7" t="s">
        <v>76</v>
      </c>
      <c r="E126" s="10">
        <f>E124+E114+E108+E94</f>
        <v>248</v>
      </c>
      <c r="F126" s="10"/>
      <c r="G126" s="1">
        <f>G124+G114+G108+G94</f>
        <v>0</v>
      </c>
      <c r="H126" s="10"/>
      <c r="I126" s="1">
        <f>I124+I114+I108+I94</f>
        <v>0</v>
      </c>
      <c r="J126" s="10"/>
      <c r="K126" s="1">
        <f>K124+K114+K108+K94</f>
        <v>0</v>
      </c>
      <c r="L126" s="10"/>
      <c r="M126" s="1">
        <f>M124+M114+M108+M94</f>
        <v>0</v>
      </c>
      <c r="N126" s="10"/>
    </row>
    <row r="127" spans="1:14" ht="12.75" customHeight="1" x14ac:dyDescent="0.2">
      <c r="A127" s="1"/>
      <c r="B127" s="9"/>
      <c r="C127" s="7"/>
      <c r="D127" s="7"/>
      <c r="E127" s="1"/>
      <c r="F127" s="10"/>
      <c r="G127" s="1"/>
      <c r="H127" s="10"/>
      <c r="I127" s="1"/>
      <c r="J127" s="10"/>
      <c r="K127" s="1"/>
      <c r="L127" s="10"/>
      <c r="M127" s="10"/>
      <c r="N127" s="10"/>
    </row>
    <row r="128" spans="1:14" ht="12.75" customHeight="1" x14ac:dyDescent="0.2">
      <c r="A128" s="1"/>
      <c r="B128" s="9"/>
      <c r="C128" s="7"/>
      <c r="D128" s="7"/>
      <c r="E128" s="1"/>
      <c r="F128" s="10"/>
      <c r="G128" s="1"/>
      <c r="H128" s="10"/>
      <c r="I128" s="1"/>
      <c r="J128" s="10"/>
      <c r="K128" s="1"/>
      <c r="L128" s="10"/>
      <c r="M128" s="10"/>
      <c r="N128" s="10"/>
    </row>
    <row r="129" spans="1:14" ht="12.75" customHeight="1" x14ac:dyDescent="0.2">
      <c r="A129" s="1"/>
      <c r="B129" s="9"/>
      <c r="C129" s="7"/>
      <c r="D129" s="7"/>
      <c r="E129" s="1"/>
      <c r="F129" s="10"/>
      <c r="G129" s="1"/>
      <c r="H129" s="10"/>
      <c r="I129" s="1"/>
      <c r="J129" s="10"/>
      <c r="K129" s="1"/>
      <c r="L129" s="10"/>
      <c r="M129" s="10"/>
      <c r="N129" s="10"/>
    </row>
    <row r="130" spans="1:14" ht="12.75" customHeight="1" x14ac:dyDescent="0.2">
      <c r="A130" s="1"/>
      <c r="B130" s="9"/>
      <c r="C130" s="7"/>
      <c r="D130" s="7"/>
      <c r="E130" s="1"/>
      <c r="F130" s="10"/>
      <c r="G130" s="1"/>
      <c r="H130" s="10"/>
      <c r="I130" s="1"/>
      <c r="J130" s="10"/>
      <c r="K130" s="1"/>
      <c r="L130" s="10"/>
      <c r="M130" s="10"/>
      <c r="N130" s="10"/>
    </row>
    <row r="131" spans="1:14" ht="12.75" customHeight="1" x14ac:dyDescent="0.2">
      <c r="A131" s="1"/>
      <c r="B131" s="9"/>
      <c r="C131" s="7"/>
      <c r="D131" s="7"/>
      <c r="E131" s="1"/>
      <c r="F131" s="10"/>
      <c r="G131" s="1"/>
      <c r="H131" s="10"/>
      <c r="I131" s="1"/>
      <c r="J131" s="10"/>
      <c r="K131" s="1"/>
      <c r="L131" s="10"/>
      <c r="M131" s="10"/>
      <c r="N131" s="10"/>
    </row>
    <row r="132" spans="1:14" ht="12.75" customHeight="1" x14ac:dyDescent="0.2">
      <c r="A132" s="1"/>
      <c r="B132" s="9"/>
      <c r="C132" s="7"/>
      <c r="D132" s="7"/>
      <c r="E132" s="1"/>
      <c r="F132" s="10"/>
      <c r="G132" s="1"/>
      <c r="H132" s="10"/>
      <c r="I132" s="1"/>
      <c r="J132" s="10"/>
      <c r="K132" s="1"/>
      <c r="L132" s="10"/>
      <c r="M132" s="10"/>
      <c r="N132" s="10"/>
    </row>
    <row r="133" spans="1:14" ht="12.75" customHeight="1" x14ac:dyDescent="0.2">
      <c r="A133" s="1"/>
      <c r="B133" s="9"/>
      <c r="C133" s="7"/>
      <c r="D133" s="7"/>
      <c r="E133" s="1"/>
      <c r="F133" s="10"/>
      <c r="G133" s="1"/>
      <c r="H133" s="10"/>
      <c r="I133" s="1"/>
      <c r="J133" s="10"/>
      <c r="K133" s="1"/>
      <c r="L133" s="10"/>
      <c r="M133" s="10"/>
      <c r="N133" s="10"/>
    </row>
    <row r="134" spans="1:14" ht="12.75" customHeight="1" x14ac:dyDescent="0.2">
      <c r="A134" s="1"/>
      <c r="B134" s="9"/>
      <c r="C134" s="7"/>
      <c r="D134" s="7"/>
      <c r="E134" s="1"/>
      <c r="F134" s="10"/>
      <c r="G134" s="1"/>
      <c r="H134" s="10"/>
      <c r="I134" s="1"/>
      <c r="J134" s="10"/>
      <c r="K134" s="1"/>
      <c r="L134" s="10"/>
      <c r="M134" s="10"/>
      <c r="N134" s="10"/>
    </row>
    <row r="135" spans="1:14" ht="12.75" customHeight="1" x14ac:dyDescent="0.2">
      <c r="A135" s="1"/>
      <c r="B135" s="9"/>
      <c r="C135" s="7"/>
      <c r="D135" s="7"/>
      <c r="E135" s="1"/>
      <c r="F135" s="10"/>
      <c r="G135" s="1"/>
      <c r="H135" s="10"/>
      <c r="I135" s="1"/>
      <c r="J135" s="10"/>
      <c r="K135" s="1"/>
      <c r="L135" s="10"/>
      <c r="M135" s="10"/>
      <c r="N135" s="10"/>
    </row>
    <row r="136" spans="1:14" ht="12.75" customHeight="1" x14ac:dyDescent="0.2">
      <c r="A136" s="1"/>
      <c r="B136" s="9"/>
      <c r="C136" s="7"/>
      <c r="D136" s="7"/>
      <c r="E136" s="1"/>
      <c r="F136" s="10"/>
      <c r="G136" s="1"/>
      <c r="H136" s="10"/>
      <c r="I136" s="1"/>
      <c r="J136" s="10"/>
      <c r="K136" s="1"/>
      <c r="L136" s="10"/>
      <c r="M136" s="10"/>
      <c r="N136" s="10"/>
    </row>
    <row r="137" spans="1:14" ht="12.75" customHeight="1" x14ac:dyDescent="0.2">
      <c r="A137" s="1"/>
      <c r="B137" s="9"/>
      <c r="C137" s="7"/>
      <c r="D137" s="7"/>
      <c r="E137" s="1"/>
      <c r="F137" s="10"/>
      <c r="G137" s="1"/>
      <c r="H137" s="10"/>
      <c r="I137" s="1"/>
      <c r="J137" s="10"/>
      <c r="K137" s="1"/>
      <c r="L137" s="10"/>
      <c r="M137" s="10"/>
      <c r="N137" s="10"/>
    </row>
    <row r="138" spans="1:14" ht="12.75" customHeight="1" x14ac:dyDescent="0.2">
      <c r="A138" s="1"/>
      <c r="B138" s="9"/>
      <c r="C138" s="7"/>
      <c r="D138" s="7"/>
      <c r="E138" s="1"/>
      <c r="F138" s="10"/>
      <c r="G138" s="1"/>
      <c r="H138" s="10"/>
      <c r="I138" s="1"/>
      <c r="J138" s="10"/>
      <c r="K138" s="1"/>
      <c r="L138" s="10"/>
      <c r="M138" s="10"/>
      <c r="N138" s="10"/>
    </row>
    <row r="139" spans="1:14" ht="12.75" customHeight="1" x14ac:dyDescent="0.2">
      <c r="A139" s="1"/>
      <c r="B139" s="9"/>
      <c r="C139" s="7"/>
      <c r="D139" s="7"/>
      <c r="E139" s="1"/>
      <c r="F139" s="10"/>
      <c r="G139" s="1"/>
      <c r="H139" s="10"/>
      <c r="I139" s="1"/>
      <c r="J139" s="10"/>
      <c r="K139" s="1"/>
      <c r="L139" s="10"/>
      <c r="M139" s="10"/>
      <c r="N139" s="10"/>
    </row>
    <row r="140" spans="1:14" ht="12.75" customHeight="1" x14ac:dyDescent="0.2">
      <c r="A140" s="1"/>
      <c r="B140" s="9"/>
      <c r="C140" s="7"/>
      <c r="D140" s="7"/>
      <c r="E140" s="1"/>
      <c r="F140" s="10"/>
      <c r="G140" s="1"/>
      <c r="H140" s="10"/>
      <c r="I140" s="1"/>
      <c r="J140" s="10"/>
      <c r="K140" s="1"/>
      <c r="L140" s="10"/>
      <c r="M140" s="10"/>
      <c r="N140" s="10"/>
    </row>
    <row r="141" spans="1:14" ht="12.75" customHeight="1" x14ac:dyDescent="0.2">
      <c r="A141" s="1"/>
      <c r="B141" s="9"/>
      <c r="C141" s="7"/>
      <c r="D141" s="7"/>
      <c r="E141" s="1"/>
      <c r="F141" s="10"/>
      <c r="G141" s="1"/>
      <c r="H141" s="10"/>
      <c r="I141" s="1"/>
      <c r="J141" s="10"/>
      <c r="K141" s="1"/>
      <c r="L141" s="10"/>
      <c r="M141" s="10"/>
      <c r="N141" s="10"/>
    </row>
    <row r="142" spans="1:14" ht="12.75" customHeight="1" x14ac:dyDescent="0.2">
      <c r="A142" s="1"/>
      <c r="B142" s="9"/>
      <c r="C142" s="7"/>
      <c r="D142" s="7"/>
      <c r="E142" s="1"/>
      <c r="F142" s="10"/>
      <c r="G142" s="1"/>
      <c r="H142" s="10"/>
      <c r="I142" s="1"/>
      <c r="J142" s="10"/>
      <c r="K142" s="1"/>
      <c r="L142" s="10"/>
      <c r="M142" s="10"/>
      <c r="N142" s="10"/>
    </row>
    <row r="143" spans="1:14" ht="12.75" customHeight="1" x14ac:dyDescent="0.2">
      <c r="A143" s="1"/>
      <c r="B143" s="9"/>
      <c r="C143" s="7"/>
      <c r="D143" s="7"/>
      <c r="E143" s="1"/>
      <c r="F143" s="10"/>
      <c r="G143" s="1"/>
      <c r="H143" s="10"/>
      <c r="I143" s="1"/>
      <c r="J143" s="10"/>
      <c r="K143" s="1"/>
      <c r="L143" s="10"/>
      <c r="M143" s="10"/>
      <c r="N143" s="10"/>
    </row>
    <row r="144" spans="1:14" ht="12.75" customHeight="1" x14ac:dyDescent="0.2">
      <c r="A144" s="1"/>
      <c r="B144" s="9"/>
      <c r="C144" s="7"/>
      <c r="D144" s="7"/>
      <c r="E144" s="1"/>
      <c r="F144" s="10"/>
      <c r="G144" s="1"/>
      <c r="H144" s="10"/>
      <c r="I144" s="1"/>
      <c r="J144" s="10"/>
      <c r="K144" s="1"/>
      <c r="L144" s="10"/>
      <c r="M144" s="10"/>
      <c r="N144" s="10"/>
    </row>
    <row r="145" spans="1:14" ht="12.75" customHeight="1" x14ac:dyDescent="0.2">
      <c r="A145" s="1"/>
      <c r="B145" s="9"/>
      <c r="C145" s="7"/>
      <c r="D145" s="7"/>
      <c r="E145" s="1"/>
      <c r="F145" s="10"/>
      <c r="G145" s="1"/>
      <c r="H145" s="10"/>
      <c r="I145" s="1"/>
      <c r="J145" s="10"/>
      <c r="K145" s="1"/>
      <c r="L145" s="10"/>
      <c r="M145" s="10"/>
      <c r="N145" s="10"/>
    </row>
    <row r="146" spans="1:14" ht="12.75" customHeight="1" x14ac:dyDescent="0.2">
      <c r="A146" s="1"/>
      <c r="B146" s="9"/>
      <c r="C146" s="7"/>
      <c r="D146" s="8"/>
      <c r="E146" s="1"/>
      <c r="F146" s="10"/>
      <c r="G146" s="1"/>
      <c r="H146" s="10"/>
      <c r="I146" s="1"/>
      <c r="J146" s="10"/>
      <c r="K146" s="1"/>
      <c r="L146" s="10"/>
      <c r="M146" s="10"/>
      <c r="N146" s="10"/>
    </row>
    <row r="147" spans="1:14" ht="12.75" customHeight="1" x14ac:dyDescent="0.2">
      <c r="A147" s="1"/>
      <c r="B147" s="9"/>
      <c r="C147" s="7"/>
      <c r="D147" s="7"/>
      <c r="E147" s="1"/>
      <c r="F147" s="10"/>
      <c r="G147" s="1"/>
      <c r="H147" s="10"/>
      <c r="I147" s="1"/>
      <c r="J147" s="10"/>
      <c r="K147" s="1"/>
      <c r="L147" s="10"/>
      <c r="M147" s="10"/>
      <c r="N147" s="10"/>
    </row>
    <row r="148" spans="1:14" ht="12.75" customHeight="1" x14ac:dyDescent="0.2">
      <c r="A148" s="1"/>
      <c r="B148" s="9"/>
      <c r="C148" s="7"/>
      <c r="D148" s="7"/>
      <c r="E148" s="1"/>
      <c r="F148" s="10"/>
      <c r="G148" s="1"/>
      <c r="H148" s="10"/>
      <c r="I148" s="1"/>
      <c r="J148" s="10"/>
      <c r="K148" s="1"/>
      <c r="L148" s="10"/>
      <c r="M148" s="10"/>
      <c r="N148" s="10"/>
    </row>
    <row r="149" spans="1:14" ht="12.75" customHeight="1" x14ac:dyDescent="0.2">
      <c r="A149" s="1"/>
      <c r="B149" s="9"/>
      <c r="C149" s="7"/>
      <c r="D149" s="7"/>
      <c r="E149" s="1"/>
      <c r="F149" s="10"/>
      <c r="G149" s="1"/>
      <c r="H149" s="10"/>
      <c r="I149" s="1"/>
      <c r="J149" s="10"/>
      <c r="K149" s="1"/>
      <c r="L149" s="10"/>
      <c r="M149" s="10"/>
      <c r="N149" s="10"/>
    </row>
    <row r="150" spans="1:14" ht="12.75" customHeight="1" x14ac:dyDescent="0.2">
      <c r="A150" s="1"/>
      <c r="B150" s="9"/>
      <c r="C150" s="7"/>
      <c r="D150" s="7"/>
      <c r="E150" s="1"/>
      <c r="F150" s="10"/>
      <c r="G150" s="1"/>
      <c r="H150" s="10"/>
      <c r="I150" s="1"/>
      <c r="J150" s="10"/>
      <c r="K150" s="1"/>
      <c r="L150" s="10"/>
      <c r="M150" s="10"/>
      <c r="N150" s="10"/>
    </row>
    <row r="151" spans="1:14" ht="12.75" customHeight="1" x14ac:dyDescent="0.2">
      <c r="A151" s="1"/>
      <c r="B151" s="9"/>
      <c r="C151" s="7"/>
      <c r="D151" s="7"/>
      <c r="E151" s="1"/>
      <c r="F151" s="10"/>
      <c r="G151" s="1"/>
      <c r="H151" s="10"/>
      <c r="I151" s="1"/>
      <c r="J151" s="10"/>
      <c r="K151" s="1"/>
      <c r="L151" s="10"/>
      <c r="M151" s="10"/>
      <c r="N151" s="10"/>
    </row>
    <row r="152" spans="1:14" ht="12.75" customHeight="1" x14ac:dyDescent="0.2">
      <c r="A152" s="1"/>
      <c r="B152" s="9"/>
      <c r="C152" s="7"/>
      <c r="D152" s="8"/>
      <c r="E152" s="1"/>
      <c r="F152" s="10"/>
      <c r="G152" s="1"/>
      <c r="H152" s="10"/>
      <c r="I152" s="1"/>
      <c r="J152" s="10"/>
      <c r="K152" s="1"/>
      <c r="L152" s="10"/>
      <c r="M152" s="10"/>
      <c r="N152" s="10"/>
    </row>
    <row r="153" spans="1:14" ht="12.75" customHeight="1" x14ac:dyDescent="0.2">
      <c r="A153" s="1"/>
      <c r="B153" s="9"/>
      <c r="C153" s="7"/>
      <c r="D153" s="7"/>
      <c r="E153" s="1"/>
      <c r="F153" s="10"/>
      <c r="G153" s="1"/>
      <c r="H153" s="10"/>
      <c r="I153" s="1"/>
      <c r="J153" s="10"/>
      <c r="K153" s="1"/>
      <c r="L153" s="10"/>
      <c r="M153" s="10"/>
      <c r="N153" s="10"/>
    </row>
    <row r="154" spans="1:14" ht="12.75" customHeight="1" x14ac:dyDescent="0.2">
      <c r="A154" s="1"/>
      <c r="B154" s="9"/>
      <c r="C154" s="7"/>
      <c r="D154" s="7"/>
      <c r="E154" s="1"/>
      <c r="F154" s="10"/>
      <c r="G154" s="1"/>
      <c r="H154" s="10"/>
      <c r="I154" s="1"/>
      <c r="J154" s="10"/>
      <c r="K154" s="1"/>
      <c r="L154" s="10"/>
      <c r="M154" s="1"/>
      <c r="N154" s="10"/>
    </row>
    <row r="155" spans="1:14" ht="12.75" customHeight="1" x14ac:dyDescent="0.2">
      <c r="A155" s="1"/>
      <c r="B155" s="9"/>
      <c r="C155" s="7"/>
      <c r="D155" s="7"/>
      <c r="E155" s="1"/>
      <c r="F155" s="10"/>
      <c r="G155" s="1"/>
      <c r="H155" s="10"/>
      <c r="I155" s="1"/>
      <c r="J155" s="10"/>
      <c r="K155" s="1"/>
      <c r="L155" s="10"/>
      <c r="M155" s="10"/>
      <c r="N155" s="10"/>
    </row>
    <row r="156" spans="1:14" ht="12.75" customHeight="1" x14ac:dyDescent="0.2">
      <c r="A156" s="1"/>
      <c r="B156" s="9"/>
      <c r="C156" s="7"/>
      <c r="D156" s="7"/>
      <c r="E156" s="1"/>
      <c r="F156" s="10"/>
      <c r="G156" s="1"/>
      <c r="H156" s="10"/>
      <c r="I156" s="1"/>
      <c r="J156" s="10"/>
      <c r="K156" s="1"/>
      <c r="L156" s="10"/>
      <c r="M156" s="10"/>
      <c r="N156" s="10"/>
    </row>
    <row r="157" spans="1:14" ht="12.75" customHeight="1" x14ac:dyDescent="0.2">
      <c r="A157" s="1"/>
      <c r="B157" s="9"/>
      <c r="C157" s="7"/>
      <c r="D157" s="7"/>
      <c r="E157" s="1"/>
      <c r="F157" s="10"/>
      <c r="G157" s="1"/>
      <c r="H157" s="10"/>
      <c r="I157" s="1"/>
      <c r="J157" s="10"/>
      <c r="K157" s="1"/>
      <c r="L157" s="10"/>
      <c r="M157" s="10"/>
      <c r="N157" s="10"/>
    </row>
    <row r="158" spans="1:14" ht="12.75" customHeight="1" x14ac:dyDescent="0.2">
      <c r="A158" s="1"/>
      <c r="B158" s="9"/>
      <c r="C158" s="7"/>
      <c r="D158" s="7"/>
      <c r="E158" s="1"/>
      <c r="F158" s="10"/>
      <c r="G158" s="1"/>
      <c r="H158" s="10"/>
      <c r="I158" s="1"/>
      <c r="J158" s="10"/>
      <c r="K158" s="1"/>
      <c r="L158" s="10"/>
      <c r="M158" s="10"/>
      <c r="N158" s="10"/>
    </row>
    <row r="159" spans="1:14" ht="12.75" customHeight="1" x14ac:dyDescent="0.2">
      <c r="A159" s="1"/>
      <c r="B159" s="9"/>
      <c r="C159" s="7"/>
      <c r="D159" s="7"/>
      <c r="E159" s="1"/>
      <c r="F159" s="10"/>
      <c r="G159" s="1"/>
      <c r="H159" s="10"/>
      <c r="I159" s="1"/>
      <c r="J159" s="10"/>
      <c r="K159" s="1"/>
      <c r="L159" s="10"/>
      <c r="M159" s="10"/>
      <c r="N159" s="10"/>
    </row>
    <row r="160" spans="1:14" ht="12.75" customHeight="1" x14ac:dyDescent="0.2">
      <c r="A160" s="1"/>
      <c r="B160" s="9"/>
      <c r="C160" s="7"/>
      <c r="D160" s="7"/>
      <c r="E160" s="1"/>
      <c r="F160" s="10"/>
      <c r="G160" s="1"/>
      <c r="H160" s="10"/>
      <c r="I160" s="1"/>
      <c r="J160" s="10"/>
      <c r="K160" s="1"/>
      <c r="L160" s="10"/>
      <c r="M160" s="10"/>
      <c r="N160" s="10"/>
    </row>
    <row r="161" spans="1:14" ht="12.75" customHeight="1" x14ac:dyDescent="0.2">
      <c r="A161" s="1"/>
      <c r="B161" s="9"/>
      <c r="C161" s="7"/>
      <c r="D161" s="7"/>
      <c r="E161" s="1"/>
      <c r="F161" s="10"/>
      <c r="G161" s="1"/>
      <c r="H161" s="10"/>
      <c r="I161" s="1"/>
      <c r="J161" s="10"/>
      <c r="K161" s="1"/>
      <c r="L161" s="10"/>
      <c r="M161" s="10"/>
      <c r="N161" s="10"/>
    </row>
    <row r="162" spans="1:14" ht="12.75" customHeight="1" x14ac:dyDescent="0.2">
      <c r="A162" s="1"/>
      <c r="B162" s="9"/>
      <c r="C162" s="7"/>
      <c r="D162" s="7"/>
      <c r="E162" s="1"/>
      <c r="F162" s="10"/>
      <c r="G162" s="1"/>
      <c r="H162" s="10"/>
      <c r="I162" s="1"/>
      <c r="J162" s="10"/>
      <c r="K162" s="1"/>
      <c r="L162" s="10"/>
      <c r="M162" s="10"/>
      <c r="N162" s="10"/>
    </row>
    <row r="163" spans="1:14" ht="12.75" customHeight="1" x14ac:dyDescent="0.2">
      <c r="A163" s="1"/>
      <c r="B163" s="9"/>
      <c r="C163" s="7"/>
      <c r="D163" s="7"/>
      <c r="E163" s="1"/>
      <c r="F163" s="10"/>
      <c r="G163" s="1"/>
      <c r="H163" s="10"/>
      <c r="I163" s="1"/>
      <c r="J163" s="10"/>
      <c r="K163" s="1"/>
      <c r="L163" s="10"/>
      <c r="M163" s="10"/>
      <c r="N163" s="10"/>
    </row>
    <row r="164" spans="1:14" ht="12.75" customHeight="1" x14ac:dyDescent="0.2">
      <c r="A164" s="1"/>
      <c r="B164" s="9"/>
      <c r="C164" s="7"/>
      <c r="D164" s="7"/>
      <c r="E164" s="1"/>
      <c r="F164" s="10"/>
      <c r="G164" s="1"/>
      <c r="H164" s="10"/>
      <c r="I164" s="1"/>
      <c r="J164" s="10"/>
      <c r="K164" s="1"/>
      <c r="L164" s="10"/>
      <c r="M164" s="10"/>
      <c r="N164" s="10"/>
    </row>
    <row r="165" spans="1:14" ht="12.75" customHeight="1" x14ac:dyDescent="0.2">
      <c r="A165" s="1"/>
      <c r="B165" s="9"/>
      <c r="C165" s="7"/>
      <c r="D165" s="7"/>
      <c r="E165" s="1"/>
      <c r="F165" s="10"/>
      <c r="G165" s="1"/>
      <c r="H165" s="10"/>
      <c r="I165" s="1"/>
      <c r="J165" s="10"/>
      <c r="K165" s="1"/>
      <c r="L165" s="10"/>
      <c r="M165" s="10"/>
      <c r="N165" s="10"/>
    </row>
    <row r="166" spans="1:14" ht="12.75" customHeight="1" x14ac:dyDescent="0.2">
      <c r="A166" s="1"/>
      <c r="B166" s="9"/>
      <c r="C166" s="7"/>
      <c r="D166" s="7"/>
      <c r="E166" s="1"/>
      <c r="F166" s="10"/>
      <c r="G166" s="1"/>
      <c r="H166" s="10"/>
      <c r="I166" s="1"/>
      <c r="J166" s="10"/>
      <c r="K166" s="1"/>
      <c r="L166" s="10"/>
      <c r="M166" s="10"/>
      <c r="N166" s="10"/>
    </row>
    <row r="167" spans="1:14" ht="12.75" customHeight="1" x14ac:dyDescent="0.2">
      <c r="A167" s="1"/>
      <c r="B167" s="9"/>
      <c r="C167" s="7"/>
      <c r="D167" s="7"/>
      <c r="E167" s="1"/>
      <c r="F167" s="10"/>
      <c r="G167" s="1"/>
      <c r="H167" s="10"/>
      <c r="I167" s="1"/>
      <c r="J167" s="10"/>
      <c r="K167" s="1"/>
      <c r="L167" s="10"/>
      <c r="M167" s="10"/>
      <c r="N167" s="10"/>
    </row>
    <row r="168" spans="1:14" ht="12.75" customHeight="1" x14ac:dyDescent="0.2">
      <c r="A168" s="1"/>
      <c r="B168" s="9"/>
      <c r="C168" s="7"/>
      <c r="D168" s="7"/>
      <c r="E168" s="1"/>
      <c r="F168" s="10"/>
      <c r="G168" s="1"/>
      <c r="H168" s="10"/>
      <c r="I168" s="1"/>
      <c r="J168" s="10"/>
      <c r="K168" s="1"/>
      <c r="L168" s="10"/>
      <c r="M168" s="10"/>
      <c r="N168" s="10"/>
    </row>
    <row r="169" spans="1:14" ht="12.75" customHeight="1" x14ac:dyDescent="0.2">
      <c r="A169" s="1"/>
      <c r="B169" s="9"/>
      <c r="C169" s="7"/>
      <c r="D169" s="7"/>
      <c r="E169" s="1"/>
      <c r="F169" s="10"/>
      <c r="G169" s="1"/>
      <c r="H169" s="10"/>
      <c r="I169" s="1"/>
      <c r="J169" s="10"/>
      <c r="K169" s="1"/>
      <c r="L169" s="10"/>
      <c r="M169" s="10"/>
      <c r="N169" s="10"/>
    </row>
    <row r="170" spans="1:14" ht="12.75" customHeight="1" x14ac:dyDescent="0.2">
      <c r="A170" s="1"/>
      <c r="B170" s="9"/>
      <c r="C170" s="7"/>
      <c r="D170" s="7"/>
      <c r="E170" s="1"/>
      <c r="F170" s="10"/>
      <c r="G170" s="1"/>
      <c r="H170" s="10"/>
      <c r="I170" s="1"/>
      <c r="J170" s="10"/>
      <c r="K170" s="1"/>
      <c r="L170" s="10"/>
      <c r="M170" s="10"/>
      <c r="N170" s="10"/>
    </row>
    <row r="171" spans="1:14" ht="12.75" customHeight="1" x14ac:dyDescent="0.2">
      <c r="A171" s="1"/>
      <c r="B171" s="9"/>
      <c r="C171" s="7"/>
      <c r="D171" s="8"/>
      <c r="E171" s="1"/>
      <c r="F171" s="10"/>
      <c r="G171" s="1"/>
      <c r="H171" s="10"/>
      <c r="I171" s="1"/>
      <c r="J171" s="10"/>
      <c r="K171" s="1"/>
      <c r="L171" s="10"/>
      <c r="M171" s="1"/>
      <c r="N171" s="10"/>
    </row>
    <row r="172" spans="1:14" ht="12.75" customHeight="1" x14ac:dyDescent="0.2">
      <c r="A172" s="1"/>
      <c r="B172" s="9"/>
      <c r="C172" s="7"/>
      <c r="D172" s="7"/>
      <c r="E172" s="1"/>
      <c r="F172" s="10"/>
      <c r="G172" s="1"/>
      <c r="H172" s="10"/>
      <c r="I172" s="1"/>
      <c r="J172" s="10"/>
      <c r="K172" s="1"/>
      <c r="L172" s="10"/>
      <c r="M172" s="10"/>
      <c r="N172" s="10"/>
    </row>
    <row r="173" spans="1:14" ht="12.75" customHeight="1" x14ac:dyDescent="0.2">
      <c r="A173" s="1"/>
      <c r="B173" s="9"/>
      <c r="C173" s="7"/>
      <c r="D173" s="7"/>
      <c r="E173" s="1"/>
      <c r="F173" s="10"/>
      <c r="G173" s="1"/>
      <c r="H173" s="10"/>
      <c r="I173" s="1"/>
      <c r="J173" s="10"/>
      <c r="K173" s="1"/>
      <c r="L173" s="10"/>
      <c r="M173" s="10"/>
      <c r="N173" s="10"/>
    </row>
    <row r="174" spans="1:14" ht="12.75" customHeight="1" x14ac:dyDescent="0.2">
      <c r="A174" s="1"/>
      <c r="B174" s="9"/>
      <c r="C174" s="7"/>
      <c r="D174" s="7"/>
      <c r="E174" s="1"/>
      <c r="F174" s="10"/>
      <c r="G174" s="1"/>
      <c r="H174" s="10"/>
      <c r="I174" s="1"/>
      <c r="J174" s="10"/>
      <c r="K174" s="1"/>
      <c r="L174" s="10"/>
      <c r="M174" s="10"/>
      <c r="N174" s="10"/>
    </row>
    <row r="175" spans="1:14" ht="12.75" customHeight="1" x14ac:dyDescent="0.2">
      <c r="A175" s="1"/>
      <c r="B175" s="9"/>
      <c r="C175" s="7"/>
      <c r="D175" s="7"/>
      <c r="E175" s="1"/>
      <c r="F175" s="10"/>
      <c r="G175" s="1"/>
      <c r="H175" s="10"/>
      <c r="I175" s="1"/>
      <c r="J175" s="10"/>
      <c r="K175" s="1"/>
      <c r="L175" s="10"/>
      <c r="M175" s="10"/>
      <c r="N175" s="10"/>
    </row>
    <row r="176" spans="1:14" ht="12.75" customHeight="1" x14ac:dyDescent="0.2">
      <c r="A176" s="1"/>
      <c r="B176" s="9"/>
      <c r="C176" s="7"/>
      <c r="D176" s="7"/>
      <c r="E176" s="1"/>
      <c r="F176" s="10"/>
      <c r="G176" s="1"/>
      <c r="H176" s="10"/>
      <c r="I176" s="1"/>
      <c r="J176" s="10"/>
      <c r="K176" s="1"/>
      <c r="L176" s="10"/>
      <c r="M176" s="10"/>
      <c r="N176" s="10"/>
    </row>
    <row r="177" spans="1:14" ht="12.75" customHeight="1" x14ac:dyDescent="0.2">
      <c r="A177" s="1"/>
      <c r="B177" s="9"/>
      <c r="C177" s="7"/>
      <c r="D177" s="7"/>
      <c r="E177" s="1"/>
      <c r="F177" s="10"/>
      <c r="G177" s="1"/>
      <c r="H177" s="10"/>
      <c r="I177" s="1"/>
      <c r="J177" s="10"/>
      <c r="K177" s="1"/>
      <c r="L177" s="10"/>
      <c r="M177" s="10"/>
      <c r="N177" s="10"/>
    </row>
    <row r="178" spans="1:14" ht="12.75" customHeight="1" x14ac:dyDescent="0.2">
      <c r="A178" s="1"/>
      <c r="B178" s="9"/>
      <c r="C178" s="7"/>
      <c r="D178" s="7"/>
      <c r="E178" s="1"/>
      <c r="F178" s="10"/>
      <c r="G178" s="1"/>
      <c r="H178" s="10"/>
      <c r="I178" s="1"/>
      <c r="J178" s="10"/>
      <c r="K178" s="1"/>
      <c r="L178" s="10"/>
      <c r="M178" s="10"/>
      <c r="N178" s="10"/>
    </row>
    <row r="179" spans="1:14" ht="12.75" customHeight="1" x14ac:dyDescent="0.2">
      <c r="A179" s="1"/>
      <c r="B179" s="9"/>
      <c r="C179" s="7"/>
      <c r="D179" s="7"/>
      <c r="E179" s="1"/>
      <c r="F179" s="10"/>
      <c r="G179" s="1"/>
      <c r="H179" s="10"/>
      <c r="I179" s="1"/>
      <c r="J179" s="10"/>
      <c r="K179" s="1"/>
      <c r="L179" s="10"/>
      <c r="M179" s="10"/>
      <c r="N179" s="10"/>
    </row>
    <row r="180" spans="1:14" ht="12.75" customHeight="1" x14ac:dyDescent="0.2">
      <c r="A180" s="1"/>
      <c r="B180" s="9"/>
      <c r="C180" s="7"/>
      <c r="D180" s="7"/>
      <c r="E180" s="1"/>
      <c r="F180" s="10"/>
      <c r="G180" s="1"/>
      <c r="H180" s="10"/>
      <c r="I180" s="1"/>
      <c r="J180" s="10"/>
      <c r="K180" s="1"/>
      <c r="L180" s="10"/>
      <c r="M180" s="10"/>
      <c r="N180" s="10"/>
    </row>
    <row r="181" spans="1:14" ht="12.75" customHeight="1" x14ac:dyDescent="0.2">
      <c r="A181" s="1"/>
      <c r="B181" s="9"/>
      <c r="C181" s="7"/>
      <c r="D181" s="7"/>
      <c r="E181" s="1"/>
      <c r="F181" s="10"/>
      <c r="G181" s="1"/>
      <c r="H181" s="10"/>
      <c r="I181" s="1"/>
      <c r="J181" s="10"/>
      <c r="K181" s="1"/>
      <c r="L181" s="10"/>
      <c r="M181" s="10"/>
      <c r="N181" s="10"/>
    </row>
    <row r="182" spans="1:14" ht="12.75" customHeight="1" x14ac:dyDescent="0.2">
      <c r="B182" s="21"/>
      <c r="C182" s="21"/>
      <c r="E182" s="21"/>
      <c r="F182" s="10"/>
      <c r="H182" s="10"/>
      <c r="J182" s="10"/>
      <c r="L182" s="10"/>
      <c r="N182" s="10"/>
    </row>
    <row r="183" spans="1:14" ht="12.75" customHeight="1" x14ac:dyDescent="0.2">
      <c r="B183" s="21"/>
      <c r="C183" s="21"/>
      <c r="E183" s="21"/>
      <c r="F183" s="10"/>
      <c r="H183" s="10"/>
      <c r="J183" s="10"/>
      <c r="L183" s="10"/>
      <c r="N183" s="10"/>
    </row>
    <row r="184" spans="1:14" ht="12.75" customHeight="1" x14ac:dyDescent="0.2">
      <c r="B184" s="21"/>
      <c r="C184" s="21"/>
      <c r="E184" s="21"/>
      <c r="F184" s="10"/>
      <c r="H184" s="10"/>
      <c r="J184" s="10"/>
      <c r="L184" s="10"/>
      <c r="N184" s="10"/>
    </row>
    <row r="185" spans="1:14" ht="12.75" customHeight="1" x14ac:dyDescent="0.2">
      <c r="B185" s="21"/>
      <c r="C185" s="21"/>
      <c r="E185" s="21"/>
      <c r="F185" s="10"/>
      <c r="H185" s="10"/>
      <c r="J185" s="10"/>
      <c r="L185" s="10"/>
      <c r="N185" s="10"/>
    </row>
    <row r="186" spans="1:14" ht="12.75" customHeight="1" x14ac:dyDescent="0.2">
      <c r="B186" s="21"/>
      <c r="C186" s="21"/>
      <c r="E186" s="21"/>
      <c r="F186" s="10"/>
      <c r="H186" s="10"/>
      <c r="J186" s="10"/>
      <c r="L186" s="10"/>
      <c r="N186" s="10"/>
    </row>
    <row r="187" spans="1:14" ht="12.75" customHeight="1" x14ac:dyDescent="0.2">
      <c r="B187" s="21"/>
      <c r="C187" s="21"/>
      <c r="E187" s="21"/>
      <c r="F187" s="10"/>
      <c r="H187" s="10"/>
      <c r="J187" s="10"/>
      <c r="L187" s="10"/>
      <c r="N187" s="10"/>
    </row>
    <row r="188" spans="1:14" ht="12.75" customHeight="1" x14ac:dyDescent="0.2">
      <c r="B188" s="21"/>
      <c r="C188" s="21"/>
      <c r="E188" s="21"/>
      <c r="F188" s="10"/>
      <c r="H188" s="10"/>
      <c r="J188" s="10"/>
      <c r="L188" s="10"/>
      <c r="N188" s="10"/>
    </row>
    <row r="189" spans="1:14" ht="12.75" customHeight="1" x14ac:dyDescent="0.2">
      <c r="B189" s="21"/>
      <c r="C189" s="21"/>
      <c r="E189" s="21"/>
      <c r="F189" s="10"/>
      <c r="H189" s="10"/>
      <c r="J189" s="10"/>
      <c r="L189" s="10"/>
      <c r="N189" s="10"/>
    </row>
    <row r="190" spans="1:14" ht="12.75" customHeight="1" x14ac:dyDescent="0.2">
      <c r="B190" s="21"/>
      <c r="C190" s="21"/>
      <c r="E190" s="21"/>
      <c r="F190" s="10"/>
      <c r="H190" s="10"/>
      <c r="J190" s="10"/>
      <c r="L190" s="10"/>
      <c r="N190" s="10"/>
    </row>
    <row r="191" spans="1:14" ht="12.75" customHeight="1" x14ac:dyDescent="0.2">
      <c r="B191" s="21"/>
      <c r="C191" s="21"/>
      <c r="E191" s="21"/>
      <c r="F191" s="10"/>
      <c r="H191" s="10"/>
      <c r="J191" s="10"/>
      <c r="L191" s="10"/>
      <c r="N191" s="10"/>
    </row>
    <row r="192" spans="1:14" ht="12.75" customHeight="1" x14ac:dyDescent="0.2">
      <c r="B192" s="21"/>
      <c r="C192" s="21"/>
      <c r="E192" s="21"/>
      <c r="F192" s="10"/>
      <c r="H192" s="10"/>
      <c r="J192" s="10"/>
      <c r="L192" s="10"/>
      <c r="N192" s="10"/>
    </row>
    <row r="193" spans="2:14" ht="12.75" customHeight="1" x14ac:dyDescent="0.2">
      <c r="B193" s="21"/>
      <c r="C193" s="21"/>
      <c r="E193" s="21"/>
      <c r="F193" s="10"/>
      <c r="H193" s="10"/>
      <c r="J193" s="10"/>
      <c r="L193" s="10"/>
      <c r="N193" s="10"/>
    </row>
    <row r="194" spans="2:14" ht="12.75" customHeight="1" x14ac:dyDescent="0.2">
      <c r="B194" s="21"/>
      <c r="C194" s="21"/>
      <c r="E194" s="21"/>
      <c r="F194" s="10"/>
      <c r="H194" s="10"/>
      <c r="J194" s="10"/>
      <c r="L194" s="10"/>
      <c r="N194" s="10"/>
    </row>
    <row r="195" spans="2:14" ht="12.75" customHeight="1" x14ac:dyDescent="0.2">
      <c r="B195" s="21"/>
      <c r="C195" s="21"/>
      <c r="E195" s="21"/>
      <c r="F195" s="10"/>
      <c r="H195" s="10"/>
      <c r="J195" s="10"/>
      <c r="L195" s="10"/>
      <c r="N195" s="10"/>
    </row>
    <row r="196" spans="2:14" ht="12.75" customHeight="1" x14ac:dyDescent="0.2">
      <c r="B196" s="21"/>
      <c r="C196" s="21"/>
      <c r="E196" s="21"/>
      <c r="F196" s="10"/>
      <c r="H196" s="10"/>
      <c r="J196" s="10"/>
      <c r="L196" s="10"/>
      <c r="N196" s="10"/>
    </row>
    <row r="197" spans="2:14" ht="12.75" customHeight="1" x14ac:dyDescent="0.2">
      <c r="B197" s="21"/>
      <c r="C197" s="21"/>
      <c r="E197" s="21"/>
      <c r="F197" s="10"/>
      <c r="H197" s="10"/>
      <c r="J197" s="10"/>
      <c r="L197" s="10"/>
      <c r="N197" s="10"/>
    </row>
    <row r="198" spans="2:14" ht="12.75" customHeight="1" x14ac:dyDescent="0.2">
      <c r="B198" s="21"/>
      <c r="C198" s="21"/>
      <c r="E198" s="21"/>
      <c r="F198" s="10"/>
      <c r="H198" s="10"/>
      <c r="J198" s="10"/>
      <c r="L198" s="10"/>
      <c r="N198" s="10"/>
    </row>
    <row r="199" spans="2:14" ht="12.75" customHeight="1" x14ac:dyDescent="0.2">
      <c r="B199" s="21"/>
      <c r="C199" s="21"/>
      <c r="E199" s="21"/>
      <c r="F199" s="10"/>
      <c r="H199" s="10"/>
      <c r="J199" s="10"/>
      <c r="L199" s="10"/>
      <c r="N199" s="10"/>
    </row>
    <row r="200" spans="2:14" ht="12.75" customHeight="1" x14ac:dyDescent="0.2">
      <c r="B200" s="21"/>
      <c r="C200" s="21"/>
      <c r="E200" s="21"/>
      <c r="F200" s="10"/>
      <c r="H200" s="10"/>
      <c r="J200" s="10"/>
      <c r="L200" s="10"/>
      <c r="N200" s="10"/>
    </row>
    <row r="201" spans="2:14" ht="12.75" customHeight="1" x14ac:dyDescent="0.2">
      <c r="B201" s="21"/>
      <c r="C201" s="21"/>
      <c r="E201" s="21"/>
      <c r="F201" s="10"/>
      <c r="H201" s="10"/>
      <c r="J201" s="10"/>
      <c r="L201" s="10"/>
      <c r="N201" s="10"/>
    </row>
    <row r="202" spans="2:14" ht="12.75" customHeight="1" x14ac:dyDescent="0.2">
      <c r="B202" s="21"/>
      <c r="C202" s="21"/>
      <c r="E202" s="21"/>
      <c r="F202" s="10"/>
      <c r="H202" s="10"/>
      <c r="J202" s="10"/>
      <c r="L202" s="10"/>
      <c r="N202" s="10"/>
    </row>
    <row r="203" spans="2:14" ht="12.75" customHeight="1" x14ac:dyDescent="0.2">
      <c r="B203" s="21"/>
      <c r="C203" s="21"/>
      <c r="E203" s="21"/>
      <c r="F203" s="10"/>
      <c r="J203" s="10"/>
      <c r="L203" s="10"/>
      <c r="N203" s="10"/>
    </row>
    <row r="204" spans="2:14" ht="12.75" customHeight="1" x14ac:dyDescent="0.2">
      <c r="B204" s="21"/>
      <c r="C204" s="21"/>
      <c r="E204" s="21"/>
      <c r="F204" s="10"/>
      <c r="J204" s="10"/>
      <c r="L204" s="10"/>
      <c r="N204" s="10"/>
    </row>
    <row r="205" spans="2:14" ht="12.75" customHeight="1" x14ac:dyDescent="0.2">
      <c r="B205" s="21"/>
      <c r="C205" s="21"/>
      <c r="E205" s="21"/>
      <c r="F205" s="10"/>
      <c r="J205" s="10"/>
      <c r="L205" s="10"/>
      <c r="N205" s="10"/>
    </row>
    <row r="206" spans="2:14" ht="12.75" customHeight="1" x14ac:dyDescent="0.2">
      <c r="B206" s="21"/>
      <c r="C206" s="21"/>
      <c r="E206" s="21"/>
      <c r="F206" s="10"/>
      <c r="J206" s="10"/>
      <c r="L206" s="10"/>
      <c r="N206" s="10"/>
    </row>
    <row r="207" spans="2:14" ht="12.75" customHeight="1" x14ac:dyDescent="0.2">
      <c r="B207" s="21"/>
      <c r="C207" s="21"/>
      <c r="E207" s="21"/>
      <c r="F207" s="10"/>
      <c r="J207" s="10"/>
      <c r="L207" s="10"/>
      <c r="N207" s="10"/>
    </row>
    <row r="208" spans="2:14" ht="12.75" customHeight="1" x14ac:dyDescent="0.2">
      <c r="B208" s="21"/>
      <c r="C208" s="21"/>
      <c r="E208" s="21"/>
      <c r="F208" s="10"/>
      <c r="J208" s="10"/>
      <c r="L208" s="10"/>
      <c r="N208" s="10"/>
    </row>
    <row r="209" spans="2:14" ht="12.75" customHeight="1" x14ac:dyDescent="0.2">
      <c r="B209" s="21"/>
      <c r="C209" s="21"/>
      <c r="E209" s="21"/>
      <c r="F209" s="10"/>
      <c r="J209" s="10"/>
      <c r="L209" s="10"/>
      <c r="N209" s="10"/>
    </row>
    <row r="210" spans="2:14" ht="12.75" customHeight="1" x14ac:dyDescent="0.2">
      <c r="B210" s="21"/>
      <c r="C210" s="21"/>
      <c r="E210" s="21"/>
      <c r="F210" s="10"/>
      <c r="J210" s="10"/>
      <c r="L210" s="10"/>
      <c r="N210" s="10"/>
    </row>
    <row r="211" spans="2:14" ht="12.75" customHeight="1" x14ac:dyDescent="0.2">
      <c r="B211" s="21"/>
      <c r="C211" s="21"/>
      <c r="E211" s="21"/>
      <c r="F211" s="10"/>
      <c r="J211" s="10"/>
      <c r="L211" s="10"/>
      <c r="N211" s="10"/>
    </row>
    <row r="212" spans="2:14" ht="12.75" customHeight="1" x14ac:dyDescent="0.2">
      <c r="B212" s="21"/>
      <c r="C212" s="21"/>
      <c r="E212" s="21"/>
      <c r="F212" s="10"/>
      <c r="J212" s="10"/>
      <c r="L212" s="10"/>
      <c r="N212" s="10"/>
    </row>
    <row r="213" spans="2:14" ht="12.75" customHeight="1" x14ac:dyDescent="0.2">
      <c r="B213" s="21"/>
      <c r="C213" s="21"/>
      <c r="E213" s="21"/>
      <c r="F213" s="10"/>
      <c r="J213" s="10"/>
      <c r="L213" s="10"/>
      <c r="N213" s="10"/>
    </row>
    <row r="214" spans="2:14" ht="12.75" customHeight="1" x14ac:dyDescent="0.2">
      <c r="B214" s="21"/>
      <c r="C214" s="21"/>
      <c r="E214" s="21"/>
      <c r="F214" s="10"/>
      <c r="J214" s="10"/>
      <c r="L214" s="10"/>
      <c r="N214" s="10"/>
    </row>
    <row r="215" spans="2:14" ht="12.75" customHeight="1" x14ac:dyDescent="0.2">
      <c r="B215" s="21"/>
      <c r="C215" s="21"/>
      <c r="E215" s="21"/>
      <c r="F215" s="10"/>
      <c r="J215" s="10"/>
      <c r="L215" s="10"/>
      <c r="N215" s="10"/>
    </row>
    <row r="216" spans="2:14" ht="12.75" customHeight="1" x14ac:dyDescent="0.2">
      <c r="B216" s="21"/>
      <c r="C216" s="21"/>
      <c r="E216" s="21"/>
      <c r="F216" s="10"/>
      <c r="J216" s="10"/>
      <c r="L216" s="10"/>
      <c r="N216" s="10"/>
    </row>
    <row r="217" spans="2:14" ht="12.75" customHeight="1" x14ac:dyDescent="0.2">
      <c r="B217" s="21"/>
      <c r="C217" s="21"/>
      <c r="E217" s="21"/>
      <c r="F217" s="10"/>
      <c r="J217" s="10"/>
      <c r="L217" s="10"/>
      <c r="N217" s="10"/>
    </row>
    <row r="218" spans="2:14" ht="12.75" customHeight="1" x14ac:dyDescent="0.2">
      <c r="B218" s="21"/>
      <c r="C218" s="21"/>
      <c r="E218" s="21"/>
      <c r="F218" s="10"/>
      <c r="J218" s="10"/>
      <c r="L218" s="10"/>
      <c r="N218" s="10"/>
    </row>
    <row r="219" spans="2:14" ht="12.75" customHeight="1" x14ac:dyDescent="0.2">
      <c r="B219" s="21"/>
      <c r="C219" s="21"/>
      <c r="E219" s="21"/>
      <c r="F219" s="10"/>
      <c r="J219" s="10"/>
      <c r="L219" s="10"/>
      <c r="N219" s="10"/>
    </row>
    <row r="220" spans="2:14" ht="12.75" customHeight="1" x14ac:dyDescent="0.2">
      <c r="B220" s="21"/>
      <c r="C220" s="21"/>
      <c r="E220" s="21"/>
      <c r="F220" s="10"/>
      <c r="J220" s="10"/>
      <c r="L220" s="10"/>
      <c r="N220" s="10"/>
    </row>
    <row r="221" spans="2:14" ht="12.75" customHeight="1" x14ac:dyDescent="0.2">
      <c r="B221" s="21"/>
      <c r="C221" s="21"/>
      <c r="E221" s="21"/>
      <c r="F221" s="10"/>
      <c r="J221" s="10"/>
      <c r="L221" s="10"/>
      <c r="N221" s="10"/>
    </row>
    <row r="222" spans="2:14" ht="12.75" customHeight="1" x14ac:dyDescent="0.2">
      <c r="B222" s="21"/>
      <c r="C222" s="21"/>
      <c r="E222" s="21"/>
      <c r="F222" s="10"/>
      <c r="J222" s="10"/>
      <c r="L222" s="10"/>
      <c r="N222" s="10"/>
    </row>
    <row r="223" spans="2:14" ht="12.75" customHeight="1" x14ac:dyDescent="0.2">
      <c r="B223" s="21"/>
      <c r="C223" s="21"/>
      <c r="E223" s="21"/>
      <c r="F223" s="10"/>
      <c r="J223" s="10"/>
      <c r="L223" s="10"/>
      <c r="N223" s="10"/>
    </row>
    <row r="224" spans="2:14" ht="12.75" customHeight="1" x14ac:dyDescent="0.2">
      <c r="B224" s="21"/>
      <c r="C224" s="21"/>
      <c r="E224" s="21"/>
      <c r="F224" s="10"/>
      <c r="J224" s="10"/>
      <c r="L224" s="10"/>
      <c r="N224" s="10"/>
    </row>
    <row r="225" spans="2:14" ht="12.75" customHeight="1" x14ac:dyDescent="0.2">
      <c r="B225" s="21"/>
      <c r="C225" s="21"/>
      <c r="E225" s="21"/>
      <c r="F225" s="10"/>
      <c r="J225" s="10"/>
      <c r="L225" s="10"/>
      <c r="N225" s="10"/>
    </row>
    <row r="226" spans="2:14" ht="12.75" customHeight="1" x14ac:dyDescent="0.2">
      <c r="B226" s="21"/>
      <c r="C226" s="21"/>
      <c r="E226" s="21"/>
      <c r="F226" s="10"/>
      <c r="J226" s="10"/>
      <c r="L226" s="10"/>
      <c r="N226" s="10"/>
    </row>
    <row r="227" spans="2:14" ht="12.75" customHeight="1" x14ac:dyDescent="0.2">
      <c r="B227" s="21"/>
      <c r="C227" s="21"/>
      <c r="E227" s="21"/>
      <c r="F227" s="10"/>
      <c r="J227" s="10"/>
      <c r="L227" s="10"/>
      <c r="N227" s="10"/>
    </row>
    <row r="228" spans="2:14" ht="12.75" customHeight="1" x14ac:dyDescent="0.2">
      <c r="B228" s="21"/>
      <c r="C228" s="21"/>
      <c r="E228" s="21"/>
      <c r="F228" s="10"/>
      <c r="J228" s="10"/>
      <c r="L228" s="10"/>
      <c r="N228" s="10"/>
    </row>
    <row r="229" spans="2:14" ht="12.75" customHeight="1" x14ac:dyDescent="0.2">
      <c r="B229" s="21"/>
      <c r="C229" s="21"/>
      <c r="E229" s="21"/>
      <c r="F229" s="10"/>
      <c r="J229" s="10"/>
      <c r="L229" s="10"/>
      <c r="N229" s="10"/>
    </row>
    <row r="230" spans="2:14" ht="12.75" customHeight="1" x14ac:dyDescent="0.2">
      <c r="B230" s="21"/>
      <c r="C230" s="21"/>
      <c r="E230" s="21"/>
      <c r="F230" s="10"/>
      <c r="J230" s="10"/>
      <c r="L230" s="10"/>
      <c r="N230" s="10"/>
    </row>
    <row r="231" spans="2:14" ht="12.75" customHeight="1" x14ac:dyDescent="0.2">
      <c r="B231" s="21"/>
      <c r="C231" s="21"/>
      <c r="E231" s="21"/>
      <c r="F231" s="10"/>
      <c r="J231" s="10"/>
      <c r="L231" s="10"/>
      <c r="N231" s="10"/>
    </row>
    <row r="232" spans="2:14" ht="12.75" customHeight="1" x14ac:dyDescent="0.2">
      <c r="B232" s="21"/>
      <c r="C232" s="21"/>
      <c r="E232" s="21"/>
      <c r="F232" s="1"/>
      <c r="J232" s="10"/>
      <c r="L232" s="10"/>
    </row>
    <row r="233" spans="2:14" ht="12.75" customHeight="1" x14ac:dyDescent="0.2">
      <c r="B233" s="21"/>
      <c r="C233" s="21"/>
      <c r="E233" s="21"/>
      <c r="F233" s="1"/>
      <c r="J233" s="10"/>
      <c r="L233" s="10"/>
    </row>
    <row r="234" spans="2:14" ht="12.75" customHeight="1" x14ac:dyDescent="0.2">
      <c r="B234" s="21"/>
      <c r="C234" s="21"/>
      <c r="E234" s="21"/>
      <c r="F234" s="1"/>
      <c r="J234" s="10"/>
      <c r="L234" s="10"/>
    </row>
    <row r="235" spans="2:14" ht="12.75" customHeight="1" x14ac:dyDescent="0.2">
      <c r="B235" s="21"/>
      <c r="C235" s="21"/>
      <c r="E235" s="21"/>
      <c r="F235" s="1"/>
      <c r="J235" s="10"/>
      <c r="L235" s="10"/>
    </row>
    <row r="236" spans="2:14" ht="12.75" customHeight="1" x14ac:dyDescent="0.2">
      <c r="B236" s="21"/>
      <c r="C236" s="21"/>
      <c r="E236" s="21"/>
      <c r="F236" s="1"/>
      <c r="J236" s="10"/>
      <c r="L236" s="10"/>
    </row>
    <row r="237" spans="2:14" ht="12.75" customHeight="1" x14ac:dyDescent="0.2">
      <c r="B237" s="21"/>
      <c r="C237" s="21"/>
      <c r="E237" s="21"/>
      <c r="F237" s="1"/>
      <c r="J237" s="10"/>
      <c r="L237" s="10"/>
    </row>
    <row r="238" spans="2:14" ht="12.75" customHeight="1" x14ac:dyDescent="0.2">
      <c r="B238" s="21"/>
      <c r="C238" s="21"/>
      <c r="E238" s="21"/>
      <c r="F238" s="1"/>
      <c r="J238" s="10"/>
      <c r="L238" s="10"/>
    </row>
    <row r="239" spans="2:14" ht="12.75" customHeight="1" x14ac:dyDescent="0.2">
      <c r="B239" s="21"/>
      <c r="C239" s="21"/>
      <c r="E239" s="21"/>
      <c r="F239" s="1"/>
      <c r="J239" s="10"/>
      <c r="L239" s="10"/>
    </row>
    <row r="240" spans="2:14" ht="12.75" customHeight="1" x14ac:dyDescent="0.2">
      <c r="B240" s="21"/>
      <c r="C240" s="21"/>
      <c r="E240" s="21"/>
      <c r="F240" s="1"/>
      <c r="J240" s="10"/>
      <c r="L240" s="10"/>
    </row>
    <row r="241" spans="2:12" ht="12.75" customHeight="1" x14ac:dyDescent="0.2">
      <c r="B241" s="21"/>
      <c r="C241" s="21"/>
      <c r="E241" s="21"/>
      <c r="F241" s="1"/>
      <c r="J241" s="10"/>
      <c r="L241" s="10"/>
    </row>
    <row r="242" spans="2:12" ht="12.75" customHeight="1" x14ac:dyDescent="0.2">
      <c r="B242" s="21"/>
      <c r="C242" s="21"/>
      <c r="E242" s="21"/>
      <c r="F242" s="1"/>
      <c r="J242" s="10"/>
      <c r="L242" s="10"/>
    </row>
    <row r="243" spans="2:12" ht="12.75" customHeight="1" x14ac:dyDescent="0.2">
      <c r="B243" s="21"/>
      <c r="C243" s="21"/>
      <c r="E243" s="21"/>
      <c r="F243" s="1"/>
      <c r="J243" s="10"/>
      <c r="L243" s="10"/>
    </row>
    <row r="244" spans="2:12" ht="12.75" customHeight="1" x14ac:dyDescent="0.2">
      <c r="B244" s="21"/>
      <c r="C244" s="21"/>
      <c r="E244" s="21"/>
      <c r="F244" s="1"/>
      <c r="J244" s="10"/>
      <c r="L244" s="10"/>
    </row>
    <row r="245" spans="2:12" ht="12.75" customHeight="1" x14ac:dyDescent="0.2">
      <c r="B245" s="21"/>
      <c r="C245" s="21"/>
      <c r="E245" s="21"/>
      <c r="F245" s="1"/>
      <c r="J245" s="10"/>
    </row>
    <row r="246" spans="2:12" ht="12.75" customHeight="1" x14ac:dyDescent="0.2">
      <c r="B246" s="21"/>
      <c r="E246" s="21"/>
      <c r="J246" s="10"/>
    </row>
    <row r="247" spans="2:12" ht="12.75" customHeight="1" x14ac:dyDescent="0.2">
      <c r="B247" s="21"/>
      <c r="E247" s="21"/>
      <c r="J247" s="10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58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1532C-E537-4A9C-B62B-D27DF1B2A2FA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A03D2C-1DA1-484B-9128-B10AE5D9D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4A796-CC1D-4211-9A66-0F3DDED43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ASUTR</vt:lpstr>
      <vt:lpstr>ASUTR!Print_Area</vt:lpstr>
      <vt:lpstr>ASUTR!Print_Titles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COTO 2015-17</dc:title>
  <dc:creator>CharletteM</dc:creator>
  <cp:lastModifiedBy>Chandra Robinson (ADHE)</cp:lastModifiedBy>
  <cp:lastPrinted>2020-05-13T19:52:27Z</cp:lastPrinted>
  <dcterms:created xsi:type="dcterms:W3CDTF">2011-09-01T22:54:22Z</dcterms:created>
  <dcterms:modified xsi:type="dcterms:W3CDTF">2023-08-17T16:27:42Z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